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76" windowWidth="15576" windowHeight="11952" activeTab="0"/>
  </bookViews>
  <sheets>
    <sheet name="Лист3" sheetId="1" r:id="rId1"/>
  </sheets>
  <definedNames>
    <definedName name="_xlnm._FilterDatabase" localSheetId="0" hidden="1">'Лист3'!$A$13:$I$131</definedName>
    <definedName name="_xlnm.Print_Titles" localSheetId="0">'Лист3'!$11:$13</definedName>
    <definedName name="_xlnm.Print_Area" localSheetId="0">'Лист3'!$A$1:$I$132</definedName>
  </definedNames>
  <calcPr fullCalcOnLoad="1"/>
</workbook>
</file>

<file path=xl/sharedStrings.xml><?xml version="1.0" encoding="utf-8"?>
<sst xmlns="http://schemas.openxmlformats.org/spreadsheetml/2006/main" count="592" uniqueCount="142">
  <si>
    <t>Н а и м е н о в а н и е</t>
  </si>
  <si>
    <t>Раздел</t>
  </si>
  <si>
    <t>Подраздел</t>
  </si>
  <si>
    <t>Вид расхода</t>
  </si>
  <si>
    <t>ВСЕГО РАСХОДОВ</t>
  </si>
  <si>
    <t>Целевая статья</t>
  </si>
  <si>
    <t>01</t>
  </si>
  <si>
    <t>04</t>
  </si>
  <si>
    <t>0020400</t>
  </si>
  <si>
    <t>к решению Совета депутатов</t>
  </si>
  <si>
    <t>Ведомство</t>
  </si>
  <si>
    <t>5210600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</si>
  <si>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</si>
  <si>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14</t>
  </si>
  <si>
    <t>0920305</t>
  </si>
  <si>
    <t>03</t>
  </si>
  <si>
    <t>13</t>
  </si>
  <si>
    <t>650</t>
  </si>
  <si>
    <t>Общегосударственные вопросы</t>
  </si>
  <si>
    <t>244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</si>
  <si>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</si>
  <si>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Центральный аппарат </t>
  </si>
  <si>
    <t>121</t>
  </si>
  <si>
    <t>122</t>
  </si>
  <si>
    <t>Фонд оплаты труда и страховые взносы</t>
  </si>
  <si>
    <t>Иные выплаты персоналу, за исключением фонда оплаты труда</t>
  </si>
  <si>
    <t>120</t>
  </si>
  <si>
    <t>Иные закупки товаров, работ и услуг для государственных (муниципальных) нужд</t>
  </si>
  <si>
    <t>240</t>
  </si>
  <si>
    <t>852</t>
  </si>
  <si>
    <t>Уплата прочих налогов, сборов и иных платежей</t>
  </si>
  <si>
    <t>Прочие выплаты по обязательствам государства</t>
  </si>
  <si>
    <t xml:space="preserve">Межбюджетные трансферты общего характера бюджетам субъектов Российской Федерации и муниципальных образований
</t>
  </si>
  <si>
    <t xml:space="preserve">Прочие межбюджетные трансферты общего характера
</t>
  </si>
  <si>
    <t>540</t>
  </si>
  <si>
    <t>850</t>
  </si>
  <si>
    <t>Уплата налогов, сборов и иных платежей</t>
  </si>
  <si>
    <t>Иные межбюджетные трансферты</t>
  </si>
  <si>
    <t>Прочая закупка товаров, работ и услуг для государственных (муниципальных) нужд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</si>
  <si>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</si>
  <si>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власти субъектов Российской Федерации и органов местного самоуправления</t>
  </si>
  <si>
    <t>05</t>
  </si>
  <si>
    <t>02</t>
  </si>
  <si>
    <t>Жилищно-коммунальное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</si>
  <si>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</si>
  <si>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</si>
  <si>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</si>
  <si>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11</t>
  </si>
  <si>
    <t>Резервные фонды местных администраций</t>
  </si>
  <si>
    <t>0700500</t>
  </si>
  <si>
    <t>Резервные фонды</t>
  </si>
  <si>
    <t>870</t>
  </si>
  <si>
    <t>Иные бюджетные ассигнования</t>
  </si>
  <si>
    <t>800</t>
  </si>
  <si>
    <t>Резервные средства</t>
  </si>
  <si>
    <t>0013801</t>
  </si>
  <si>
    <t>500</t>
  </si>
  <si>
    <t>Межбюджетные трансферты</t>
  </si>
  <si>
    <t>0900200</t>
  </si>
  <si>
    <t>Обеспечение деятельности подведомственных учреждений (центральный аппарат)</t>
  </si>
  <si>
    <t>0939900</t>
  </si>
  <si>
    <t>Мобилизационная и вневойсковая подготовка</t>
  </si>
  <si>
    <t>0013600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</si>
  <si>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</si>
  <si>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</si>
  <si>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</si>
  <si>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</si>
  <si>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Связь и информатика</t>
  </si>
  <si>
    <t>10</t>
  </si>
  <si>
    <t>3300200</t>
  </si>
  <si>
    <t>Отдельные мероприятия в области информационно-коммуникационных технологий и связи (центральный аппарат)</t>
  </si>
  <si>
    <t>242</t>
  </si>
  <si>
    <t>Закупка товаров, работ, услуг в сфере информационно-коммуникационных технологий</t>
  </si>
  <si>
    <t>Жилищное хозяйство</t>
  </si>
  <si>
    <t>3500200</t>
  </si>
  <si>
    <t>Капитальный ремонт государственного жилого фонда субъекта РФ и муниципального жилого фонда</t>
  </si>
  <si>
    <t>243</t>
  </si>
  <si>
    <t>Закупка товаров, работ, услуг в целях капитального ремонта государственного (муниципального) имущества</t>
  </si>
  <si>
    <t>Благоустройство</t>
  </si>
  <si>
    <t>6000300</t>
  </si>
  <si>
    <t>Озеленение</t>
  </si>
  <si>
    <t>08</t>
  </si>
  <si>
    <t>Культура, кинематография</t>
  </si>
  <si>
    <t>Культура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</si>
  <si>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</si>
  <si>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</si>
  <si>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</si>
  <si>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4409900</t>
  </si>
  <si>
    <t>111</t>
  </si>
  <si>
    <t>112</t>
  </si>
  <si>
    <t>110</t>
  </si>
  <si>
    <t xml:space="preserve">Уплата налогов, сборов и иных платежей </t>
  </si>
  <si>
    <t>Расходы на выплаты персоналу казенных  учреждений</t>
  </si>
  <si>
    <t>Физическая культура и спорт</t>
  </si>
  <si>
    <t>Другие вопросы в области физической культуры и спорта</t>
  </si>
  <si>
    <t>5129700</t>
  </si>
  <si>
    <t>6000100</t>
  </si>
  <si>
    <t>Уличное освещение</t>
  </si>
  <si>
    <t>сельского поселения Сосновка</t>
  </si>
  <si>
    <t>7956000</t>
  </si>
  <si>
    <t>7956100</t>
  </si>
  <si>
    <t>7956200</t>
  </si>
  <si>
    <t>Дворцы и дома культуры, другие учреждения культуры и средств массовой информации (обеспечение деятельности подведомственных учреждений)</t>
  </si>
  <si>
    <t>Мероприятия в области физической культуры и спорта</t>
  </si>
  <si>
    <t>администрация сельского поселения Сосновка</t>
  </si>
  <si>
    <t xml:space="preserve">Прочая закупка товаров, работ и услуг
для государственных (муниципальных) нужд
</t>
  </si>
  <si>
    <t>Другие общегосударственные вопросы</t>
  </si>
  <si>
    <t>Государственная регистрация актов
гражданского состояния</t>
  </si>
  <si>
    <t xml:space="preserve">0013800 </t>
  </si>
  <si>
    <t>Субвенции бюджетам на осуществление полномочий по государственной регистрации актов гражданского состояния из федерального бюджета</t>
  </si>
  <si>
    <t>Реализация государственной политики в области приватизации
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</si>
  <si>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</si>
  <si>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</si>
  <si>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Иные закупки товаров, работ и услуг
для государственных (муниципальных) нужд</t>
  </si>
  <si>
    <t>Выполнение других обязательств государства</t>
  </si>
  <si>
    <t>0920300</t>
  </si>
  <si>
    <t xml:space="preserve">0930000 </t>
  </si>
  <si>
    <t>Учреждения по обеспечению хозяйственного обслуживания</t>
  </si>
  <si>
    <t>Целевые программы муниципальных образований</t>
  </si>
  <si>
    <t>7950000</t>
  </si>
  <si>
    <t>Долгосрочная целевая программа сельского поселения Сосновка «Развитие муниципальной службы в сельском поселении Сосновка» на 2011 - 2013 годы</t>
  </si>
  <si>
    <t>Долгосрочная целевая программа  сельского поселения Сосновка«Укрепление пожарной безопасности в сельском поселении Сосновка» на 2011-2013 годы</t>
  </si>
  <si>
    <t>Долгосрочная целевая программа  сельского поселения Сосновка«Энергосбережение и повышение энергетической эффективности в сельском поселении Сосновка» на 2011-2013 годы</t>
  </si>
  <si>
    <t>Органы юстиции</t>
  </si>
  <si>
    <t>Прочие мероприятия по благоустройству городских округов и поселений</t>
  </si>
  <si>
    <t>6000500</t>
  </si>
  <si>
    <t xml:space="preserve">Закупка товаров, работ, услуг в сфере
информационно-коммуникационных технологий
</t>
  </si>
  <si>
    <t xml:space="preserve">Мероприятия в области коммунального хозяйства </t>
  </si>
  <si>
    <t>3510500</t>
  </si>
  <si>
    <t>Поддержка коммунального хозяйства</t>
  </si>
  <si>
    <t>3510000</t>
  </si>
  <si>
    <t>Коммунальное хозяйство</t>
  </si>
  <si>
    <t>ПРИЛОЖЕНИЕ 3</t>
  </si>
  <si>
    <t>7956300</t>
  </si>
  <si>
    <t>Долгосрочная целевая программа  сельского поселения Сосновка «Повышение эффективности бюджетных расходов сельского поселения Сосновка» на 2012-2014 годы</t>
  </si>
  <si>
    <t xml:space="preserve">Осуществление первичного воинского учета на территориях, где отсутствуют  военные комиссариаты                  (федеральный бюджет)         </t>
  </si>
  <si>
    <t>Утверждено на год, рублей</t>
  </si>
  <si>
    <t>Уточнено за год, рублей</t>
  </si>
  <si>
    <t>Исполнение в %</t>
  </si>
  <si>
    <t>Р А С Х О Д Ы</t>
  </si>
  <si>
    <t>бюджета сельского поселения Сосновка по ведомственной структуре расходов бюджета за 2012 год</t>
  </si>
  <si>
    <t xml:space="preserve">    от 15 мая 2013 года № 12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</si>
</sst>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2" borderId="2" applyNumberFormat="0" applyAlignment="0" applyProtection="0"/>
    <xf numFmtId="0" fontId="27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3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0" borderId="7" applyNumberFormat="0" applyAlignment="0" applyProtection="0"/>
    <xf numFmtId="0" fontId="7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3" fillId="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 shrinkToFit="1"/>
    </xf>
    <xf numFmtId="0" fontId="3" fillId="0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 shrinkToFit="1"/>
    </xf>
    <xf numFmtId="0" fontId="3" fillId="0" borderId="10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vertical="center"/>
    </xf>
    <xf numFmtId="172" fontId="1" fillId="0" borderId="0" xfId="0" applyNumberFormat="1" applyFont="1" applyAlignment="1">
      <alignment wrapText="1"/>
    </xf>
    <xf numFmtId="4" fontId="2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tabSelected="1" view="pageBreakPreview" zoomScaleSheetLayoutView="100" workbookViewId="0" topLeftCell="A125">
      <selection activeCell="I134" sqref="I134"/>
    </sheetView>
  </sheetViews>
  <sheetFormatPr defaultColWidth="9.140625" defaultRowHeight="12.75"/>
  <cols>
    <col min="1" max="1" width="37.8515625" style="13" customWidth="1"/>
    <col min="2" max="2" width="5.00390625" style="1" customWidth="1"/>
    <col min="3" max="3" width="4.28125" style="1" customWidth="1"/>
    <col min="4" max="4" width="5.00390625" style="1" customWidth="1"/>
    <col min="5" max="5" width="9.421875" style="1" customWidth="1"/>
    <col min="6" max="6" width="5.28125" style="1" customWidth="1"/>
    <col min="7" max="7" width="14.00390625" style="1" customWidth="1"/>
    <col min="8" max="8" width="14.421875" style="1" customWidth="1"/>
    <col min="9" max="9" width="13.8515625" style="1" customWidth="1"/>
    <col min="10" max="16384" width="9.140625" style="1" customWidth="1"/>
  </cols>
  <sheetData>
    <row r="1" spans="7:9" ht="15">
      <c r="G1" s="45" t="s">
        <v>132</v>
      </c>
      <c r="H1" s="45"/>
      <c r="I1" s="45"/>
    </row>
    <row r="2" spans="7:9" ht="15">
      <c r="G2" s="45" t="s">
        <v>9</v>
      </c>
      <c r="H2" s="45"/>
      <c r="I2" s="45"/>
    </row>
    <row r="3" spans="7:9" ht="15">
      <c r="G3" s="45" t="s">
        <v>98</v>
      </c>
      <c r="H3" s="45"/>
      <c r="I3" s="45"/>
    </row>
    <row r="4" spans="7:9" ht="15">
      <c r="G4" s="45" t="s">
        <v>141</v>
      </c>
      <c r="H4" s="45"/>
      <c r="I4" s="45"/>
    </row>
    <row r="6" ht="15">
      <c r="F6" s="22"/>
    </row>
    <row r="7" spans="1:9" ht="15">
      <c r="A7" s="47" t="s">
        <v>139</v>
      </c>
      <c r="B7" s="47"/>
      <c r="C7" s="47"/>
      <c r="D7" s="47"/>
      <c r="E7" s="47"/>
      <c r="F7" s="47"/>
      <c r="G7" s="47"/>
      <c r="H7" s="47"/>
      <c r="I7" s="47"/>
    </row>
    <row r="8" spans="1:9" ht="32.25" customHeight="1">
      <c r="A8" s="48" t="s">
        <v>140</v>
      </c>
      <c r="B8" s="48"/>
      <c r="C8" s="48"/>
      <c r="D8" s="48"/>
      <c r="E8" s="48"/>
      <c r="F8" s="48"/>
      <c r="G8" s="48"/>
      <c r="H8" s="48"/>
      <c r="I8" s="48"/>
    </row>
    <row r="9" spans="1:9" ht="15">
      <c r="A9" s="47"/>
      <c r="B9" s="47"/>
      <c r="C9" s="47"/>
      <c r="D9" s="47"/>
      <c r="E9" s="47"/>
      <c r="F9" s="47"/>
      <c r="G9" s="47"/>
      <c r="H9" s="3"/>
      <c r="I9" s="3"/>
    </row>
    <row r="10" spans="1:9" ht="21" customHeight="1">
      <c r="A10" s="14"/>
      <c r="B10" s="3"/>
      <c r="H10" s="2"/>
      <c r="I10" s="2"/>
    </row>
    <row r="11" spans="1:9" ht="34.5" customHeight="1">
      <c r="A11" s="49" t="s">
        <v>0</v>
      </c>
      <c r="B11" s="46" t="s">
        <v>10</v>
      </c>
      <c r="C11" s="46" t="s">
        <v>1</v>
      </c>
      <c r="D11" s="46" t="s">
        <v>2</v>
      </c>
      <c r="E11" s="46" t="s">
        <v>5</v>
      </c>
      <c r="F11" s="46" t="s">
        <v>3</v>
      </c>
      <c r="G11" s="44" t="s">
        <v>136</v>
      </c>
      <c r="H11" s="44" t="s">
        <v>137</v>
      </c>
      <c r="I11" s="44" t="s">
        <v>138</v>
      </c>
    </row>
    <row r="12" spans="1:9" ht="50.25" customHeight="1">
      <c r="A12" s="49"/>
      <c r="B12" s="46"/>
      <c r="C12" s="46"/>
      <c r="D12" s="46"/>
      <c r="E12" s="46"/>
      <c r="F12" s="46"/>
      <c r="G12" s="44"/>
      <c r="H12" s="44"/>
      <c r="I12" s="44"/>
    </row>
    <row r="13" spans="1:10" ht="21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20"/>
    </row>
    <row r="14" spans="1:10" s="17" customFormat="1" ht="30.75">
      <c r="A14" s="18" t="s">
        <v>104</v>
      </c>
      <c r="B14" s="4">
        <v>650</v>
      </c>
      <c r="C14" s="7"/>
      <c r="D14" s="7"/>
      <c r="E14" s="7"/>
      <c r="F14" s="7"/>
      <c r="G14" s="40">
        <f>G15+G66+G71+G81+G90+G110+G121+G126</f>
        <v>29842887.77</v>
      </c>
      <c r="H14" s="40">
        <f>H15+H66+H71+H81+H90+H110+H121+H126</f>
        <v>27408559.31</v>
      </c>
      <c r="I14" s="40">
        <f>H14/G14*100</f>
        <v>91.84285221067934</v>
      </c>
      <c r="J14" s="39"/>
    </row>
    <row r="15" spans="1:9" s="17" customFormat="1" ht="15">
      <c r="A15" s="16" t="s">
        <v>18</v>
      </c>
      <c r="B15" s="12">
        <v>650</v>
      </c>
      <c r="C15" s="8" t="s">
        <v>6</v>
      </c>
      <c r="D15" s="8"/>
      <c r="E15" s="8"/>
      <c r="F15" s="8"/>
      <c r="G15" s="41">
        <f>G16+G20+G24+G35+G38</f>
        <v>10006629.34</v>
      </c>
      <c r="H15" s="41">
        <f>H16+H20+H24+H34+H38</f>
        <v>9195511.66</v>
      </c>
      <c r="I15" s="41">
        <f aca="true" t="shared" si="0" ref="I15:I78">H15/G15*100</f>
        <v>91.89419681253028</v>
      </c>
    </row>
    <row r="16" spans="1:9" s="17" customFormat="1" ht="62.25">
      <c r="A16" s="16" t="s">
        <v>44</v>
      </c>
      <c r="B16" s="12">
        <v>650</v>
      </c>
      <c r="C16" s="8" t="s">
        <v>6</v>
      </c>
      <c r="D16" s="8" t="s">
        <v>42</v>
      </c>
      <c r="E16" s="7"/>
      <c r="F16" s="7"/>
      <c r="G16" s="41">
        <f aca="true" t="shared" si="1" ref="G16:H18">G17</f>
        <v>1641211.76</v>
      </c>
      <c r="H16" s="41">
        <f t="shared" si="1"/>
        <v>1641211.76</v>
      </c>
      <c r="I16" s="41">
        <f t="shared" si="0"/>
        <v>100</v>
      </c>
    </row>
    <row r="17" spans="1:9" s="17" customFormat="1" ht="15">
      <c r="A17" s="16" t="s">
        <v>46</v>
      </c>
      <c r="B17" s="12">
        <v>650</v>
      </c>
      <c r="C17" s="8" t="s">
        <v>6</v>
      </c>
      <c r="D17" s="8" t="s">
        <v>42</v>
      </c>
      <c r="E17" s="8" t="s">
        <v>45</v>
      </c>
      <c r="F17" s="7"/>
      <c r="G17" s="41">
        <f t="shared" si="1"/>
        <v>1641211.76</v>
      </c>
      <c r="H17" s="41">
        <f t="shared" si="1"/>
        <v>1641211.76</v>
      </c>
      <c r="I17" s="41">
        <f t="shared" si="0"/>
        <v>100</v>
      </c>
    </row>
    <row r="18" spans="1:9" s="17" customFormat="1" ht="46.5">
      <c r="A18" s="16" t="s">
        <v>39</v>
      </c>
      <c r="B18" s="12">
        <v>650</v>
      </c>
      <c r="C18" s="8" t="s">
        <v>6</v>
      </c>
      <c r="D18" s="8" t="s">
        <v>42</v>
      </c>
      <c r="E18" s="8" t="s">
        <v>45</v>
      </c>
      <c r="F18" s="8" t="s">
        <v>26</v>
      </c>
      <c r="G18" s="41">
        <f t="shared" si="1"/>
        <v>1641211.76</v>
      </c>
      <c r="H18" s="41">
        <f t="shared" si="1"/>
        <v>1641211.76</v>
      </c>
      <c r="I18" s="41">
        <f t="shared" si="0"/>
        <v>100</v>
      </c>
    </row>
    <row r="19" spans="1:9" ht="24.75" customHeight="1">
      <c r="A19" s="16" t="s">
        <v>24</v>
      </c>
      <c r="B19" s="34">
        <v>650</v>
      </c>
      <c r="C19" s="35" t="s">
        <v>6</v>
      </c>
      <c r="D19" s="35" t="s">
        <v>42</v>
      </c>
      <c r="E19" s="35" t="s">
        <v>45</v>
      </c>
      <c r="F19" s="34">
        <v>121</v>
      </c>
      <c r="G19" s="42">
        <v>1641211.76</v>
      </c>
      <c r="H19" s="42">
        <v>1641211.76</v>
      </c>
      <c r="I19" s="41">
        <f t="shared" si="0"/>
        <v>100</v>
      </c>
    </row>
    <row r="20" spans="1:9" s="17" customFormat="1" ht="78">
      <c r="A20" s="16" t="s">
        <v>40</v>
      </c>
      <c r="B20" s="12">
        <v>650</v>
      </c>
      <c r="C20" s="8" t="s">
        <v>6</v>
      </c>
      <c r="D20" s="8" t="s">
        <v>15</v>
      </c>
      <c r="E20" s="8"/>
      <c r="F20" s="8"/>
      <c r="G20" s="41">
        <f aca="true" t="shared" si="2" ref="G20:H22">G21</f>
        <v>10000</v>
      </c>
      <c r="H20" s="41">
        <f t="shared" si="2"/>
        <v>10000</v>
      </c>
      <c r="I20" s="41">
        <f t="shared" si="0"/>
        <v>100</v>
      </c>
    </row>
    <row r="21" spans="1:9" s="17" customFormat="1" ht="15">
      <c r="A21" s="16" t="s">
        <v>21</v>
      </c>
      <c r="B21" s="12">
        <v>650</v>
      </c>
      <c r="C21" s="8" t="s">
        <v>6</v>
      </c>
      <c r="D21" s="8" t="s">
        <v>15</v>
      </c>
      <c r="E21" s="8" t="s">
        <v>8</v>
      </c>
      <c r="F21" s="8"/>
      <c r="G21" s="41">
        <f t="shared" si="2"/>
        <v>10000</v>
      </c>
      <c r="H21" s="41">
        <f t="shared" si="2"/>
        <v>10000</v>
      </c>
      <c r="I21" s="41">
        <f t="shared" si="0"/>
        <v>100</v>
      </c>
    </row>
    <row r="22" spans="1:9" s="17" customFormat="1" ht="46.5">
      <c r="A22" s="16" t="s">
        <v>27</v>
      </c>
      <c r="B22" s="12">
        <v>650</v>
      </c>
      <c r="C22" s="8" t="s">
        <v>6</v>
      </c>
      <c r="D22" s="8" t="s">
        <v>15</v>
      </c>
      <c r="E22" s="8" t="s">
        <v>8</v>
      </c>
      <c r="F22" s="8" t="s">
        <v>28</v>
      </c>
      <c r="G22" s="41">
        <f t="shared" si="2"/>
        <v>10000</v>
      </c>
      <c r="H22" s="41">
        <f t="shared" si="2"/>
        <v>10000</v>
      </c>
      <c r="I22" s="41">
        <f t="shared" si="0"/>
        <v>100</v>
      </c>
    </row>
    <row r="23" spans="1:9" s="17" customFormat="1" ht="46.5">
      <c r="A23" s="16" t="s">
        <v>38</v>
      </c>
      <c r="B23" s="12">
        <v>650</v>
      </c>
      <c r="C23" s="8" t="s">
        <v>6</v>
      </c>
      <c r="D23" s="8" t="s">
        <v>15</v>
      </c>
      <c r="E23" s="8" t="s">
        <v>8</v>
      </c>
      <c r="F23" s="8" t="s">
        <v>19</v>
      </c>
      <c r="G23" s="41">
        <v>10000</v>
      </c>
      <c r="H23" s="41">
        <v>10000</v>
      </c>
      <c r="I23" s="41">
        <f t="shared" si="0"/>
        <v>100</v>
      </c>
    </row>
    <row r="24" spans="1:9" s="17" customFormat="1" ht="101.25" customHeight="1">
      <c r="A24" s="16" t="s">
        <v>20</v>
      </c>
      <c r="B24" s="12">
        <v>650</v>
      </c>
      <c r="C24" s="8" t="s">
        <v>6</v>
      </c>
      <c r="D24" s="8" t="s">
        <v>7</v>
      </c>
      <c r="E24" s="8"/>
      <c r="F24" s="8"/>
      <c r="G24" s="41">
        <f>G26+G29+G32</f>
        <v>6448849</v>
      </c>
      <c r="H24" s="41">
        <f>H26+H29+H32</f>
        <v>5791040.800000001</v>
      </c>
      <c r="I24" s="41">
        <f t="shared" si="0"/>
        <v>89.79960299892277</v>
      </c>
    </row>
    <row r="25" spans="1:9" s="17" customFormat="1" ht="15">
      <c r="A25" s="16" t="s">
        <v>21</v>
      </c>
      <c r="B25" s="12">
        <v>650</v>
      </c>
      <c r="C25" s="8" t="s">
        <v>6</v>
      </c>
      <c r="D25" s="8" t="s">
        <v>7</v>
      </c>
      <c r="E25" s="8" t="s">
        <v>8</v>
      </c>
      <c r="F25" s="8"/>
      <c r="G25" s="41">
        <f>G26+G29+G32</f>
        <v>6448849</v>
      </c>
      <c r="H25" s="41">
        <f>H26+H29+H32</f>
        <v>5791040.800000001</v>
      </c>
      <c r="I25" s="41">
        <f t="shared" si="0"/>
        <v>89.79960299892277</v>
      </c>
    </row>
    <row r="26" spans="1:9" s="17" customFormat="1" ht="46.5">
      <c r="A26" s="16" t="s">
        <v>39</v>
      </c>
      <c r="B26" s="12">
        <v>650</v>
      </c>
      <c r="C26" s="8" t="s">
        <v>6</v>
      </c>
      <c r="D26" s="8" t="s">
        <v>7</v>
      </c>
      <c r="E26" s="8" t="s">
        <v>8</v>
      </c>
      <c r="F26" s="8" t="s">
        <v>26</v>
      </c>
      <c r="G26" s="41">
        <f>G27+G28</f>
        <v>5713849</v>
      </c>
      <c r="H26" s="41">
        <f>H27+H28</f>
        <v>5134955.33</v>
      </c>
      <c r="I26" s="41">
        <f t="shared" si="0"/>
        <v>89.86858648172186</v>
      </c>
    </row>
    <row r="27" spans="1:9" s="17" customFormat="1" ht="26.25" customHeight="1">
      <c r="A27" s="16" t="s">
        <v>24</v>
      </c>
      <c r="B27" s="12">
        <v>650</v>
      </c>
      <c r="C27" s="8" t="s">
        <v>6</v>
      </c>
      <c r="D27" s="8" t="s">
        <v>7</v>
      </c>
      <c r="E27" s="8" t="s">
        <v>8</v>
      </c>
      <c r="F27" s="8" t="s">
        <v>22</v>
      </c>
      <c r="G27" s="41">
        <v>5688849</v>
      </c>
      <c r="H27" s="41">
        <v>5124455.33</v>
      </c>
      <c r="I27" s="41">
        <f t="shared" si="0"/>
        <v>90.07894795590461</v>
      </c>
    </row>
    <row r="28" spans="1:9" s="17" customFormat="1" ht="30.75">
      <c r="A28" s="16" t="s">
        <v>25</v>
      </c>
      <c r="B28" s="12">
        <v>650</v>
      </c>
      <c r="C28" s="8" t="s">
        <v>6</v>
      </c>
      <c r="D28" s="8" t="s">
        <v>7</v>
      </c>
      <c r="E28" s="8" t="s">
        <v>8</v>
      </c>
      <c r="F28" s="8" t="s">
        <v>23</v>
      </c>
      <c r="G28" s="41">
        <v>25000</v>
      </c>
      <c r="H28" s="41">
        <v>10500</v>
      </c>
      <c r="I28" s="41">
        <f t="shared" si="0"/>
        <v>42</v>
      </c>
    </row>
    <row r="29" spans="1:9" s="17" customFormat="1" ht="46.5">
      <c r="A29" s="16" t="s">
        <v>27</v>
      </c>
      <c r="B29" s="12">
        <v>650</v>
      </c>
      <c r="C29" s="8" t="s">
        <v>6</v>
      </c>
      <c r="D29" s="8" t="s">
        <v>7</v>
      </c>
      <c r="E29" s="8" t="s">
        <v>8</v>
      </c>
      <c r="F29" s="8" t="s">
        <v>28</v>
      </c>
      <c r="G29" s="41">
        <f>G31+G30</f>
        <v>693000</v>
      </c>
      <c r="H29" s="41">
        <f>H31+H30</f>
        <v>632934.99</v>
      </c>
      <c r="I29" s="41">
        <f t="shared" si="0"/>
        <v>91.3326103896104</v>
      </c>
    </row>
    <row r="30" spans="1:9" s="17" customFormat="1" ht="56.25" customHeight="1">
      <c r="A30" s="16" t="s">
        <v>126</v>
      </c>
      <c r="B30" s="12">
        <v>650</v>
      </c>
      <c r="C30" s="8" t="s">
        <v>6</v>
      </c>
      <c r="D30" s="8" t="s">
        <v>7</v>
      </c>
      <c r="E30" s="8" t="s">
        <v>8</v>
      </c>
      <c r="F30" s="8" t="s">
        <v>71</v>
      </c>
      <c r="G30" s="41">
        <v>53000</v>
      </c>
      <c r="H30" s="41">
        <v>51979.05</v>
      </c>
      <c r="I30" s="41">
        <f t="shared" si="0"/>
        <v>98.07367924528303</v>
      </c>
    </row>
    <row r="31" spans="1:9" s="17" customFormat="1" ht="46.5">
      <c r="A31" s="16" t="s">
        <v>38</v>
      </c>
      <c r="B31" s="12">
        <v>650</v>
      </c>
      <c r="C31" s="8" t="s">
        <v>6</v>
      </c>
      <c r="D31" s="8" t="s">
        <v>7</v>
      </c>
      <c r="E31" s="8" t="s">
        <v>8</v>
      </c>
      <c r="F31" s="8" t="s">
        <v>19</v>
      </c>
      <c r="G31" s="41">
        <v>640000</v>
      </c>
      <c r="H31" s="41">
        <v>580955.94</v>
      </c>
      <c r="I31" s="41">
        <f t="shared" si="0"/>
        <v>90.77436562499999</v>
      </c>
    </row>
    <row r="32" spans="1:9" s="17" customFormat="1" ht="30.75">
      <c r="A32" s="16" t="s">
        <v>36</v>
      </c>
      <c r="B32" s="12">
        <v>650</v>
      </c>
      <c r="C32" s="8" t="s">
        <v>6</v>
      </c>
      <c r="D32" s="8" t="s">
        <v>7</v>
      </c>
      <c r="E32" s="8" t="s">
        <v>8</v>
      </c>
      <c r="F32" s="8" t="s">
        <v>35</v>
      </c>
      <c r="G32" s="41">
        <f>G33</f>
        <v>42000</v>
      </c>
      <c r="H32" s="41">
        <f>H33</f>
        <v>23150.48</v>
      </c>
      <c r="I32" s="41">
        <f t="shared" si="0"/>
        <v>55.12019047619048</v>
      </c>
    </row>
    <row r="33" spans="1:9" s="17" customFormat="1" ht="30.75">
      <c r="A33" s="16" t="s">
        <v>30</v>
      </c>
      <c r="B33" s="12">
        <v>650</v>
      </c>
      <c r="C33" s="8" t="s">
        <v>6</v>
      </c>
      <c r="D33" s="8" t="s">
        <v>7</v>
      </c>
      <c r="E33" s="8" t="s">
        <v>8</v>
      </c>
      <c r="F33" s="8" t="s">
        <v>29</v>
      </c>
      <c r="G33" s="41">
        <v>42000</v>
      </c>
      <c r="H33" s="41">
        <v>23150.48</v>
      </c>
      <c r="I33" s="41">
        <f t="shared" si="0"/>
        <v>55.12019047619048</v>
      </c>
    </row>
    <row r="34" spans="1:9" s="17" customFormat="1" ht="30.75">
      <c r="A34" s="16" t="s">
        <v>48</v>
      </c>
      <c r="B34" s="12">
        <v>650</v>
      </c>
      <c r="C34" s="8" t="s">
        <v>6</v>
      </c>
      <c r="D34" s="8" t="s">
        <v>47</v>
      </c>
      <c r="E34" s="8"/>
      <c r="F34" s="8"/>
      <c r="G34" s="41">
        <f>G35</f>
        <v>100000</v>
      </c>
      <c r="H34" s="41">
        <f aca="true" t="shared" si="3" ref="G34:H36">H35</f>
        <v>0</v>
      </c>
      <c r="I34" s="41">
        <f t="shared" si="0"/>
        <v>0</v>
      </c>
    </row>
    <row r="35" spans="1:9" s="17" customFormat="1" ht="15">
      <c r="A35" s="16" t="s">
        <v>50</v>
      </c>
      <c r="B35" s="12">
        <v>650</v>
      </c>
      <c r="C35" s="8" t="s">
        <v>6</v>
      </c>
      <c r="D35" s="8" t="s">
        <v>47</v>
      </c>
      <c r="E35" s="8" t="s">
        <v>49</v>
      </c>
      <c r="F35" s="8"/>
      <c r="G35" s="41">
        <f t="shared" si="3"/>
        <v>100000</v>
      </c>
      <c r="H35" s="41">
        <f t="shared" si="3"/>
        <v>0</v>
      </c>
      <c r="I35" s="41">
        <f t="shared" si="0"/>
        <v>0</v>
      </c>
    </row>
    <row r="36" spans="1:9" s="17" customFormat="1" ht="15">
      <c r="A36" s="16" t="s">
        <v>52</v>
      </c>
      <c r="B36" s="12">
        <v>650</v>
      </c>
      <c r="C36" s="8" t="s">
        <v>6</v>
      </c>
      <c r="D36" s="8" t="s">
        <v>47</v>
      </c>
      <c r="E36" s="8" t="s">
        <v>49</v>
      </c>
      <c r="F36" s="8" t="s">
        <v>53</v>
      </c>
      <c r="G36" s="41">
        <f t="shared" si="3"/>
        <v>100000</v>
      </c>
      <c r="H36" s="41">
        <f t="shared" si="3"/>
        <v>0</v>
      </c>
      <c r="I36" s="41">
        <f t="shared" si="0"/>
        <v>0</v>
      </c>
    </row>
    <row r="37" spans="1:9" s="17" customFormat="1" ht="15">
      <c r="A37" s="16" t="s">
        <v>54</v>
      </c>
      <c r="B37" s="12">
        <v>650</v>
      </c>
      <c r="C37" s="8" t="s">
        <v>6</v>
      </c>
      <c r="D37" s="8" t="s">
        <v>47</v>
      </c>
      <c r="E37" s="8" t="s">
        <v>49</v>
      </c>
      <c r="F37" s="8" t="s">
        <v>51</v>
      </c>
      <c r="G37" s="41">
        <v>100000</v>
      </c>
      <c r="H37" s="41">
        <v>0</v>
      </c>
      <c r="I37" s="41">
        <f t="shared" si="0"/>
        <v>0</v>
      </c>
    </row>
    <row r="38" spans="1:9" s="17" customFormat="1" ht="30.75">
      <c r="A38" s="24" t="s">
        <v>106</v>
      </c>
      <c r="B38" s="12">
        <v>650</v>
      </c>
      <c r="C38" s="8" t="s">
        <v>6</v>
      </c>
      <c r="D38" s="8" t="s">
        <v>16</v>
      </c>
      <c r="E38" s="8"/>
      <c r="F38" s="8"/>
      <c r="G38" s="41">
        <f>G39+G42+G56</f>
        <v>1806568.58</v>
      </c>
      <c r="H38" s="41">
        <f>H39+H42+H56</f>
        <v>1753259.0999999999</v>
      </c>
      <c r="I38" s="41">
        <f t="shared" si="0"/>
        <v>97.04913056774186</v>
      </c>
    </row>
    <row r="39" spans="1:9" s="17" customFormat="1" ht="15">
      <c r="A39" s="24" t="s">
        <v>21</v>
      </c>
      <c r="B39" s="21" t="s">
        <v>17</v>
      </c>
      <c r="C39" s="21" t="s">
        <v>6</v>
      </c>
      <c r="D39" s="21" t="s">
        <v>16</v>
      </c>
      <c r="E39" s="21" t="s">
        <v>8</v>
      </c>
      <c r="F39" s="21"/>
      <c r="G39" s="41">
        <f>G40</f>
        <v>760541</v>
      </c>
      <c r="H39" s="41">
        <f>H40</f>
        <v>758805.15</v>
      </c>
      <c r="I39" s="41">
        <f t="shared" si="0"/>
        <v>99.77176115423102</v>
      </c>
    </row>
    <row r="40" spans="1:9" s="17" customFormat="1" ht="46.5">
      <c r="A40" s="24" t="s">
        <v>39</v>
      </c>
      <c r="B40" s="21" t="s">
        <v>17</v>
      </c>
      <c r="C40" s="21" t="s">
        <v>6</v>
      </c>
      <c r="D40" s="21" t="s">
        <v>16</v>
      </c>
      <c r="E40" s="21" t="s">
        <v>8</v>
      </c>
      <c r="F40" s="21" t="s">
        <v>26</v>
      </c>
      <c r="G40" s="41">
        <f>G41</f>
        <v>760541</v>
      </c>
      <c r="H40" s="41">
        <f>H41</f>
        <v>758805.15</v>
      </c>
      <c r="I40" s="41">
        <f t="shared" si="0"/>
        <v>99.77176115423102</v>
      </c>
    </row>
    <row r="41" spans="1:9" s="17" customFormat="1" ht="24.75" customHeight="1">
      <c r="A41" s="24" t="s">
        <v>24</v>
      </c>
      <c r="B41" s="21" t="s">
        <v>17</v>
      </c>
      <c r="C41" s="21" t="s">
        <v>6</v>
      </c>
      <c r="D41" s="21" t="s">
        <v>16</v>
      </c>
      <c r="E41" s="21" t="s">
        <v>8</v>
      </c>
      <c r="F41" s="21" t="s">
        <v>22</v>
      </c>
      <c r="G41" s="41">
        <v>760541</v>
      </c>
      <c r="H41" s="41">
        <v>758805.15</v>
      </c>
      <c r="I41" s="41">
        <f t="shared" si="0"/>
        <v>99.77176115423102</v>
      </c>
    </row>
    <row r="42" spans="1:9" s="17" customFormat="1" ht="62.25">
      <c r="A42" s="24" t="s">
        <v>110</v>
      </c>
      <c r="B42" s="21" t="s">
        <v>17</v>
      </c>
      <c r="C42" s="21" t="s">
        <v>6</v>
      </c>
      <c r="D42" s="21" t="s">
        <v>16</v>
      </c>
      <c r="E42" s="21" t="s">
        <v>111</v>
      </c>
      <c r="F42" s="21"/>
      <c r="G42" s="41">
        <f>G43+G46+G52</f>
        <v>842227.5800000001</v>
      </c>
      <c r="H42" s="41">
        <f>H43+H46+H52</f>
        <v>790653.96</v>
      </c>
      <c r="I42" s="41">
        <f t="shared" si="0"/>
        <v>93.87652206782398</v>
      </c>
    </row>
    <row r="43" spans="1:9" s="17" customFormat="1" ht="62.25">
      <c r="A43" s="24" t="s">
        <v>112</v>
      </c>
      <c r="B43" s="21" t="s">
        <v>17</v>
      </c>
      <c r="C43" s="21" t="s">
        <v>6</v>
      </c>
      <c r="D43" s="21" t="s">
        <v>16</v>
      </c>
      <c r="E43" s="21" t="s">
        <v>58</v>
      </c>
      <c r="F43" s="21"/>
      <c r="G43" s="41">
        <f>G44</f>
        <v>253867</v>
      </c>
      <c r="H43" s="41">
        <f>H44</f>
        <v>253867</v>
      </c>
      <c r="I43" s="41">
        <f t="shared" si="0"/>
        <v>100</v>
      </c>
    </row>
    <row r="44" spans="1:9" s="17" customFormat="1" ht="46.5">
      <c r="A44" s="24" t="s">
        <v>113</v>
      </c>
      <c r="B44" s="21" t="s">
        <v>17</v>
      </c>
      <c r="C44" s="21" t="s">
        <v>6</v>
      </c>
      <c r="D44" s="21" t="s">
        <v>16</v>
      </c>
      <c r="E44" s="21" t="s">
        <v>58</v>
      </c>
      <c r="F44" s="21" t="s">
        <v>28</v>
      </c>
      <c r="G44" s="41">
        <f>G45</f>
        <v>253867</v>
      </c>
      <c r="H44" s="41">
        <f>H45</f>
        <v>253867</v>
      </c>
      <c r="I44" s="41">
        <f t="shared" si="0"/>
        <v>100</v>
      </c>
    </row>
    <row r="45" spans="1:9" s="17" customFormat="1" ht="46.5">
      <c r="A45" s="24" t="s">
        <v>38</v>
      </c>
      <c r="B45" s="21" t="s">
        <v>17</v>
      </c>
      <c r="C45" s="21" t="s">
        <v>6</v>
      </c>
      <c r="D45" s="21" t="s">
        <v>16</v>
      </c>
      <c r="E45" s="21" t="s">
        <v>58</v>
      </c>
      <c r="F45" s="21" t="s">
        <v>19</v>
      </c>
      <c r="G45" s="41">
        <v>253867</v>
      </c>
      <c r="H45" s="41">
        <v>253867</v>
      </c>
      <c r="I45" s="41">
        <f t="shared" si="0"/>
        <v>100</v>
      </c>
    </row>
    <row r="46" spans="1:9" s="17" customFormat="1" ht="30.75">
      <c r="A46" s="24" t="s">
        <v>114</v>
      </c>
      <c r="B46" s="21" t="s">
        <v>17</v>
      </c>
      <c r="C46" s="21" t="s">
        <v>6</v>
      </c>
      <c r="D46" s="21" t="s">
        <v>16</v>
      </c>
      <c r="E46" s="21" t="s">
        <v>115</v>
      </c>
      <c r="F46" s="21"/>
      <c r="G46" s="41">
        <f>G47</f>
        <v>480481.58</v>
      </c>
      <c r="H46" s="41">
        <f>H47</f>
        <v>444672.7</v>
      </c>
      <c r="I46" s="41">
        <f t="shared" si="0"/>
        <v>92.54729390458631</v>
      </c>
    </row>
    <row r="47" spans="1:9" s="17" customFormat="1" ht="30.75">
      <c r="A47" s="24" t="s">
        <v>31</v>
      </c>
      <c r="B47" s="21" t="s">
        <v>17</v>
      </c>
      <c r="C47" s="21" t="s">
        <v>6</v>
      </c>
      <c r="D47" s="21" t="s">
        <v>16</v>
      </c>
      <c r="E47" s="21" t="s">
        <v>14</v>
      </c>
      <c r="F47" s="21"/>
      <c r="G47" s="41">
        <f>G48+G50</f>
        <v>480481.58</v>
      </c>
      <c r="H47" s="41">
        <f>H48+H50</f>
        <v>444672.7</v>
      </c>
      <c r="I47" s="41">
        <f t="shared" si="0"/>
        <v>92.54729390458631</v>
      </c>
    </row>
    <row r="48" spans="1:9" s="17" customFormat="1" ht="46.5">
      <c r="A48" s="24" t="s">
        <v>39</v>
      </c>
      <c r="B48" s="21" t="s">
        <v>17</v>
      </c>
      <c r="C48" s="21" t="s">
        <v>6</v>
      </c>
      <c r="D48" s="21" t="s">
        <v>16</v>
      </c>
      <c r="E48" s="21" t="s">
        <v>14</v>
      </c>
      <c r="F48" s="21" t="s">
        <v>26</v>
      </c>
      <c r="G48" s="41">
        <f>G49</f>
        <v>408481.58</v>
      </c>
      <c r="H48" s="41">
        <f>H49</f>
        <v>408481.58</v>
      </c>
      <c r="I48" s="41">
        <f t="shared" si="0"/>
        <v>100</v>
      </c>
    </row>
    <row r="49" spans="1:9" s="17" customFormat="1" ht="30.75">
      <c r="A49" s="24" t="s">
        <v>25</v>
      </c>
      <c r="B49" s="21" t="s">
        <v>17</v>
      </c>
      <c r="C49" s="21" t="s">
        <v>6</v>
      </c>
      <c r="D49" s="21" t="s">
        <v>16</v>
      </c>
      <c r="E49" s="21" t="s">
        <v>14</v>
      </c>
      <c r="F49" s="21" t="s">
        <v>23</v>
      </c>
      <c r="G49" s="41">
        <v>408481.58</v>
      </c>
      <c r="H49" s="41">
        <v>408481.58</v>
      </c>
      <c r="I49" s="41">
        <f t="shared" si="0"/>
        <v>100</v>
      </c>
    </row>
    <row r="50" spans="1:9" s="17" customFormat="1" ht="46.5">
      <c r="A50" s="24" t="s">
        <v>113</v>
      </c>
      <c r="B50" s="21" t="s">
        <v>17</v>
      </c>
      <c r="C50" s="21" t="s">
        <v>6</v>
      </c>
      <c r="D50" s="21" t="s">
        <v>16</v>
      </c>
      <c r="E50" s="21" t="s">
        <v>14</v>
      </c>
      <c r="F50" s="21" t="s">
        <v>28</v>
      </c>
      <c r="G50" s="41">
        <f>G51</f>
        <v>72000</v>
      </c>
      <c r="H50" s="41">
        <f>H51</f>
        <v>36191.12</v>
      </c>
      <c r="I50" s="41">
        <f t="shared" si="0"/>
        <v>50.265444444444455</v>
      </c>
    </row>
    <row r="51" spans="1:9" s="17" customFormat="1" ht="46.5">
      <c r="A51" s="24" t="s">
        <v>38</v>
      </c>
      <c r="B51" s="21" t="s">
        <v>17</v>
      </c>
      <c r="C51" s="21" t="s">
        <v>6</v>
      </c>
      <c r="D51" s="21" t="s">
        <v>16</v>
      </c>
      <c r="E51" s="21" t="s">
        <v>14</v>
      </c>
      <c r="F51" s="21" t="s">
        <v>19</v>
      </c>
      <c r="G51" s="41">
        <v>72000</v>
      </c>
      <c r="H51" s="41">
        <v>36191.12</v>
      </c>
      <c r="I51" s="41">
        <f t="shared" si="0"/>
        <v>50.265444444444455</v>
      </c>
    </row>
    <row r="52" spans="1:9" s="17" customFormat="1" ht="46.5">
      <c r="A52" s="24" t="s">
        <v>59</v>
      </c>
      <c r="B52" s="21" t="s">
        <v>17</v>
      </c>
      <c r="C52" s="21" t="s">
        <v>6</v>
      </c>
      <c r="D52" s="21" t="s">
        <v>16</v>
      </c>
      <c r="E52" s="21" t="s">
        <v>116</v>
      </c>
      <c r="F52" s="21"/>
      <c r="G52" s="41">
        <f aca="true" t="shared" si="4" ref="G52:H54">G53</f>
        <v>107879</v>
      </c>
      <c r="H52" s="41">
        <f t="shared" si="4"/>
        <v>92114.26</v>
      </c>
      <c r="I52" s="41">
        <f t="shared" si="0"/>
        <v>85.38664614985308</v>
      </c>
    </row>
    <row r="53" spans="1:9" s="17" customFormat="1" ht="30.75">
      <c r="A53" s="27" t="s">
        <v>117</v>
      </c>
      <c r="B53" s="21" t="s">
        <v>17</v>
      </c>
      <c r="C53" s="21" t="s">
        <v>6</v>
      </c>
      <c r="D53" s="21" t="s">
        <v>16</v>
      </c>
      <c r="E53" s="21" t="s">
        <v>60</v>
      </c>
      <c r="F53" s="21"/>
      <c r="G53" s="41">
        <f t="shared" si="4"/>
        <v>107879</v>
      </c>
      <c r="H53" s="41">
        <f t="shared" si="4"/>
        <v>92114.26</v>
      </c>
      <c r="I53" s="41">
        <f t="shared" si="0"/>
        <v>85.38664614985308</v>
      </c>
    </row>
    <row r="54" spans="1:9" s="17" customFormat="1" ht="46.5">
      <c r="A54" s="16" t="s">
        <v>113</v>
      </c>
      <c r="B54" s="21" t="s">
        <v>17</v>
      </c>
      <c r="C54" s="21" t="s">
        <v>6</v>
      </c>
      <c r="D54" s="21" t="s">
        <v>16</v>
      </c>
      <c r="E54" s="21" t="s">
        <v>60</v>
      </c>
      <c r="F54" s="21" t="s">
        <v>28</v>
      </c>
      <c r="G54" s="41">
        <f t="shared" si="4"/>
        <v>107879</v>
      </c>
      <c r="H54" s="41">
        <f t="shared" si="4"/>
        <v>92114.26</v>
      </c>
      <c r="I54" s="41">
        <f t="shared" si="0"/>
        <v>85.38664614985308</v>
      </c>
    </row>
    <row r="55" spans="1:9" s="17" customFormat="1" ht="46.5">
      <c r="A55" s="28" t="s">
        <v>38</v>
      </c>
      <c r="B55" s="21" t="s">
        <v>17</v>
      </c>
      <c r="C55" s="21" t="s">
        <v>6</v>
      </c>
      <c r="D55" s="21" t="s">
        <v>16</v>
      </c>
      <c r="E55" s="21" t="s">
        <v>60</v>
      </c>
      <c r="F55" s="21" t="s">
        <v>19</v>
      </c>
      <c r="G55" s="41">
        <v>107879</v>
      </c>
      <c r="H55" s="41">
        <v>92114.26</v>
      </c>
      <c r="I55" s="41">
        <f t="shared" si="0"/>
        <v>85.38664614985308</v>
      </c>
    </row>
    <row r="56" spans="1:9" s="17" customFormat="1" ht="30.75">
      <c r="A56" s="24" t="s">
        <v>118</v>
      </c>
      <c r="B56" s="21" t="s">
        <v>17</v>
      </c>
      <c r="C56" s="21" t="s">
        <v>6</v>
      </c>
      <c r="D56" s="21" t="s">
        <v>16</v>
      </c>
      <c r="E56" s="21" t="s">
        <v>119</v>
      </c>
      <c r="F56" s="21"/>
      <c r="G56" s="41">
        <f>G57+G60+G63</f>
        <v>203800</v>
      </c>
      <c r="H56" s="41">
        <f>H57+H60+H63</f>
        <v>203799.99</v>
      </c>
      <c r="I56" s="41">
        <f t="shared" si="0"/>
        <v>99.99999509322865</v>
      </c>
    </row>
    <row r="57" spans="1:9" s="17" customFormat="1" ht="78">
      <c r="A57" s="24" t="s">
        <v>120</v>
      </c>
      <c r="B57" s="21" t="s">
        <v>17</v>
      </c>
      <c r="C57" s="21" t="s">
        <v>6</v>
      </c>
      <c r="D57" s="21" t="s">
        <v>16</v>
      </c>
      <c r="E57" s="21" t="s">
        <v>99</v>
      </c>
      <c r="F57" s="21"/>
      <c r="G57" s="41">
        <f>G58</f>
        <v>36800</v>
      </c>
      <c r="H57" s="41">
        <f>H58</f>
        <v>36800</v>
      </c>
      <c r="I57" s="41">
        <f t="shared" si="0"/>
        <v>100</v>
      </c>
    </row>
    <row r="58" spans="1:9" s="17" customFormat="1" ht="46.5">
      <c r="A58" s="28" t="s">
        <v>113</v>
      </c>
      <c r="B58" s="21" t="s">
        <v>17</v>
      </c>
      <c r="C58" s="21" t="s">
        <v>6</v>
      </c>
      <c r="D58" s="21" t="s">
        <v>16</v>
      </c>
      <c r="E58" s="21" t="s">
        <v>99</v>
      </c>
      <c r="F58" s="21" t="s">
        <v>28</v>
      </c>
      <c r="G58" s="41">
        <f>G59</f>
        <v>36800</v>
      </c>
      <c r="H58" s="41">
        <f>H59</f>
        <v>36800</v>
      </c>
      <c r="I58" s="41">
        <f t="shared" si="0"/>
        <v>100</v>
      </c>
    </row>
    <row r="59" spans="1:9" s="17" customFormat="1" ht="46.5">
      <c r="A59" s="24" t="s">
        <v>38</v>
      </c>
      <c r="B59" s="21" t="s">
        <v>17</v>
      </c>
      <c r="C59" s="21" t="s">
        <v>6</v>
      </c>
      <c r="D59" s="21" t="s">
        <v>16</v>
      </c>
      <c r="E59" s="21" t="s">
        <v>99</v>
      </c>
      <c r="F59" s="21" t="s">
        <v>19</v>
      </c>
      <c r="G59" s="41">
        <v>36800</v>
      </c>
      <c r="H59" s="41">
        <v>36800</v>
      </c>
      <c r="I59" s="41">
        <f t="shared" si="0"/>
        <v>100</v>
      </c>
    </row>
    <row r="60" spans="1:9" s="17" customFormat="1" ht="78">
      <c r="A60" s="24" t="s">
        <v>121</v>
      </c>
      <c r="B60" s="21" t="s">
        <v>17</v>
      </c>
      <c r="C60" s="21" t="s">
        <v>6</v>
      </c>
      <c r="D60" s="21" t="s">
        <v>16</v>
      </c>
      <c r="E60" s="21" t="s">
        <v>100</v>
      </c>
      <c r="F60" s="21"/>
      <c r="G60" s="41">
        <f>G61</f>
        <v>85000</v>
      </c>
      <c r="H60" s="41">
        <f>H61</f>
        <v>85000</v>
      </c>
      <c r="I60" s="41">
        <f t="shared" si="0"/>
        <v>100</v>
      </c>
    </row>
    <row r="61" spans="1:9" s="17" customFormat="1" ht="46.5">
      <c r="A61" s="29" t="s">
        <v>113</v>
      </c>
      <c r="B61" s="21" t="s">
        <v>17</v>
      </c>
      <c r="C61" s="21" t="s">
        <v>6</v>
      </c>
      <c r="D61" s="21" t="s">
        <v>16</v>
      </c>
      <c r="E61" s="21" t="s">
        <v>100</v>
      </c>
      <c r="F61" s="21" t="s">
        <v>28</v>
      </c>
      <c r="G61" s="41">
        <f>G62</f>
        <v>85000</v>
      </c>
      <c r="H61" s="41">
        <f>H62</f>
        <v>85000</v>
      </c>
      <c r="I61" s="41">
        <f t="shared" si="0"/>
        <v>100</v>
      </c>
    </row>
    <row r="62" spans="1:9" s="17" customFormat="1" ht="46.5">
      <c r="A62" s="29" t="s">
        <v>38</v>
      </c>
      <c r="B62" s="21" t="s">
        <v>17</v>
      </c>
      <c r="C62" s="21" t="s">
        <v>6</v>
      </c>
      <c r="D62" s="21" t="s">
        <v>16</v>
      </c>
      <c r="E62" s="21" t="s">
        <v>100</v>
      </c>
      <c r="F62" s="21" t="s">
        <v>19</v>
      </c>
      <c r="G62" s="41">
        <v>85000</v>
      </c>
      <c r="H62" s="41">
        <v>85000</v>
      </c>
      <c r="I62" s="41">
        <f t="shared" si="0"/>
        <v>100</v>
      </c>
    </row>
    <row r="63" spans="1:9" s="17" customFormat="1" ht="108.75">
      <c r="A63" s="16" t="s">
        <v>122</v>
      </c>
      <c r="B63" s="21" t="s">
        <v>17</v>
      </c>
      <c r="C63" s="21" t="s">
        <v>6</v>
      </c>
      <c r="D63" s="21" t="s">
        <v>16</v>
      </c>
      <c r="E63" s="21" t="s">
        <v>101</v>
      </c>
      <c r="F63" s="21"/>
      <c r="G63" s="41">
        <f>G64</f>
        <v>82000</v>
      </c>
      <c r="H63" s="41">
        <f>H64</f>
        <v>81999.99</v>
      </c>
      <c r="I63" s="41">
        <f t="shared" si="0"/>
        <v>99.99998780487806</v>
      </c>
    </row>
    <row r="64" spans="1:9" s="17" customFormat="1" ht="46.5">
      <c r="A64" s="29" t="s">
        <v>113</v>
      </c>
      <c r="B64" s="21" t="s">
        <v>17</v>
      </c>
      <c r="C64" s="21" t="s">
        <v>6</v>
      </c>
      <c r="D64" s="21" t="s">
        <v>16</v>
      </c>
      <c r="E64" s="21" t="s">
        <v>101</v>
      </c>
      <c r="F64" s="21" t="s">
        <v>28</v>
      </c>
      <c r="G64" s="41">
        <f>G65</f>
        <v>82000</v>
      </c>
      <c r="H64" s="41">
        <f>H65</f>
        <v>81999.99</v>
      </c>
      <c r="I64" s="41">
        <f t="shared" si="0"/>
        <v>99.99998780487806</v>
      </c>
    </row>
    <row r="65" spans="1:9" s="17" customFormat="1" ht="46.5">
      <c r="A65" s="29" t="s">
        <v>38</v>
      </c>
      <c r="B65" s="21" t="s">
        <v>17</v>
      </c>
      <c r="C65" s="21" t="s">
        <v>6</v>
      </c>
      <c r="D65" s="21" t="s">
        <v>16</v>
      </c>
      <c r="E65" s="21" t="s">
        <v>101</v>
      </c>
      <c r="F65" s="21" t="s">
        <v>19</v>
      </c>
      <c r="G65" s="41">
        <v>82000</v>
      </c>
      <c r="H65" s="41">
        <v>81999.99</v>
      </c>
      <c r="I65" s="41">
        <f t="shared" si="0"/>
        <v>99.99998780487806</v>
      </c>
    </row>
    <row r="66" spans="1:9" s="17" customFormat="1" ht="15">
      <c r="A66" s="29" t="s">
        <v>86</v>
      </c>
      <c r="B66" s="21" t="s">
        <v>17</v>
      </c>
      <c r="C66" s="21" t="s">
        <v>42</v>
      </c>
      <c r="D66" s="21"/>
      <c r="E66" s="21"/>
      <c r="F66" s="21"/>
      <c r="G66" s="41">
        <f aca="true" t="shared" si="5" ref="G66:H69">G67</f>
        <v>785956.33</v>
      </c>
      <c r="H66" s="41">
        <f t="shared" si="5"/>
        <v>658937.48</v>
      </c>
      <c r="I66" s="41">
        <f t="shared" si="0"/>
        <v>83.83894306188743</v>
      </c>
    </row>
    <row r="67" spans="1:9" s="17" customFormat="1" ht="30.75">
      <c r="A67" s="24" t="s">
        <v>61</v>
      </c>
      <c r="B67" s="21" t="s">
        <v>17</v>
      </c>
      <c r="C67" s="21" t="s">
        <v>42</v>
      </c>
      <c r="D67" s="21" t="s">
        <v>15</v>
      </c>
      <c r="E67" s="21"/>
      <c r="F67" s="21"/>
      <c r="G67" s="41">
        <f t="shared" si="5"/>
        <v>785956.33</v>
      </c>
      <c r="H67" s="41">
        <f t="shared" si="5"/>
        <v>658937.48</v>
      </c>
      <c r="I67" s="41">
        <f t="shared" si="0"/>
        <v>83.83894306188743</v>
      </c>
    </row>
    <row r="68" spans="1:9" s="17" customFormat="1" ht="48.75" customHeight="1">
      <c r="A68" s="24" t="s">
        <v>135</v>
      </c>
      <c r="B68" s="21" t="s">
        <v>17</v>
      </c>
      <c r="C68" s="21" t="s">
        <v>42</v>
      </c>
      <c r="D68" s="21" t="s">
        <v>15</v>
      </c>
      <c r="E68" s="21" t="s">
        <v>62</v>
      </c>
      <c r="F68" s="21"/>
      <c r="G68" s="41">
        <f t="shared" si="5"/>
        <v>785956.33</v>
      </c>
      <c r="H68" s="41">
        <f t="shared" si="5"/>
        <v>658937.48</v>
      </c>
      <c r="I68" s="41">
        <f t="shared" si="0"/>
        <v>83.83894306188743</v>
      </c>
    </row>
    <row r="69" spans="1:9" s="17" customFormat="1" ht="46.5">
      <c r="A69" s="24" t="s">
        <v>39</v>
      </c>
      <c r="B69" s="21" t="s">
        <v>17</v>
      </c>
      <c r="C69" s="21" t="s">
        <v>42</v>
      </c>
      <c r="D69" s="21" t="s">
        <v>15</v>
      </c>
      <c r="E69" s="21" t="s">
        <v>62</v>
      </c>
      <c r="F69" s="21" t="s">
        <v>26</v>
      </c>
      <c r="G69" s="41">
        <f t="shared" si="5"/>
        <v>785956.33</v>
      </c>
      <c r="H69" s="41">
        <f t="shared" si="5"/>
        <v>658937.48</v>
      </c>
      <c r="I69" s="41">
        <f t="shared" si="0"/>
        <v>83.83894306188743</v>
      </c>
    </row>
    <row r="70" spans="1:9" s="17" customFormat="1" ht="26.25" customHeight="1">
      <c r="A70" s="28" t="s">
        <v>24</v>
      </c>
      <c r="B70" s="21" t="s">
        <v>17</v>
      </c>
      <c r="C70" s="21" t="s">
        <v>42</v>
      </c>
      <c r="D70" s="21" t="s">
        <v>15</v>
      </c>
      <c r="E70" s="21" t="s">
        <v>62</v>
      </c>
      <c r="F70" s="21" t="s">
        <v>22</v>
      </c>
      <c r="G70" s="41">
        <v>785956.33</v>
      </c>
      <c r="H70" s="41">
        <v>658937.48</v>
      </c>
      <c r="I70" s="41">
        <f t="shared" si="0"/>
        <v>83.83894306188743</v>
      </c>
    </row>
    <row r="71" spans="1:9" s="17" customFormat="1" ht="30.75">
      <c r="A71" s="24" t="s">
        <v>85</v>
      </c>
      <c r="B71" s="21" t="s">
        <v>17</v>
      </c>
      <c r="C71" s="21" t="s">
        <v>15</v>
      </c>
      <c r="D71" s="21"/>
      <c r="E71" s="21"/>
      <c r="F71" s="21"/>
      <c r="G71" s="41">
        <f>G77+G72</f>
        <v>295000</v>
      </c>
      <c r="H71" s="41">
        <f>H77+H72</f>
        <v>295000</v>
      </c>
      <c r="I71" s="41">
        <f t="shared" si="0"/>
        <v>100</v>
      </c>
    </row>
    <row r="72" spans="1:9" s="17" customFormat="1" ht="15">
      <c r="A72" s="27" t="s">
        <v>123</v>
      </c>
      <c r="B72" s="36">
        <v>650</v>
      </c>
      <c r="C72" s="37" t="s">
        <v>15</v>
      </c>
      <c r="D72" s="37" t="s">
        <v>7</v>
      </c>
      <c r="E72" s="27"/>
      <c r="F72" s="27"/>
      <c r="G72" s="41">
        <f aca="true" t="shared" si="6" ref="G72:H75">G73</f>
        <v>105000</v>
      </c>
      <c r="H72" s="41">
        <f t="shared" si="6"/>
        <v>105000</v>
      </c>
      <c r="I72" s="41">
        <f t="shared" si="0"/>
        <v>100</v>
      </c>
    </row>
    <row r="73" spans="1:9" s="17" customFormat="1" ht="30.75">
      <c r="A73" s="16" t="s">
        <v>107</v>
      </c>
      <c r="B73" s="36">
        <v>650</v>
      </c>
      <c r="C73" s="37" t="s">
        <v>15</v>
      </c>
      <c r="D73" s="37" t="s">
        <v>7</v>
      </c>
      <c r="E73" s="37" t="s">
        <v>108</v>
      </c>
      <c r="F73" s="37"/>
      <c r="G73" s="41">
        <f t="shared" si="6"/>
        <v>105000</v>
      </c>
      <c r="H73" s="41">
        <f t="shared" si="6"/>
        <v>105000</v>
      </c>
      <c r="I73" s="41">
        <f t="shared" si="0"/>
        <v>100</v>
      </c>
    </row>
    <row r="74" spans="1:9" s="17" customFormat="1" ht="78">
      <c r="A74" s="16" t="s">
        <v>109</v>
      </c>
      <c r="B74" s="36">
        <v>650</v>
      </c>
      <c r="C74" s="37" t="s">
        <v>15</v>
      </c>
      <c r="D74" s="37" t="s">
        <v>7</v>
      </c>
      <c r="E74" s="37" t="s">
        <v>55</v>
      </c>
      <c r="F74" s="37"/>
      <c r="G74" s="41">
        <f t="shared" si="6"/>
        <v>105000</v>
      </c>
      <c r="H74" s="41">
        <f t="shared" si="6"/>
        <v>105000</v>
      </c>
      <c r="I74" s="41">
        <f t="shared" si="0"/>
        <v>100</v>
      </c>
    </row>
    <row r="75" spans="1:9" s="17" customFormat="1" ht="46.5">
      <c r="A75" s="16" t="s">
        <v>39</v>
      </c>
      <c r="B75" s="36">
        <v>650</v>
      </c>
      <c r="C75" s="37" t="s">
        <v>15</v>
      </c>
      <c r="D75" s="37" t="s">
        <v>7</v>
      </c>
      <c r="E75" s="37" t="s">
        <v>55</v>
      </c>
      <c r="F75" s="37" t="s">
        <v>26</v>
      </c>
      <c r="G75" s="41">
        <f t="shared" si="6"/>
        <v>105000</v>
      </c>
      <c r="H75" s="41">
        <f t="shared" si="6"/>
        <v>105000</v>
      </c>
      <c r="I75" s="41">
        <f t="shared" si="0"/>
        <v>100</v>
      </c>
    </row>
    <row r="76" spans="1:9" s="17" customFormat="1" ht="21" customHeight="1">
      <c r="A76" s="16" t="s">
        <v>24</v>
      </c>
      <c r="B76" s="36">
        <v>650</v>
      </c>
      <c r="C76" s="37" t="s">
        <v>15</v>
      </c>
      <c r="D76" s="37" t="s">
        <v>7</v>
      </c>
      <c r="E76" s="37" t="s">
        <v>55</v>
      </c>
      <c r="F76" s="37" t="s">
        <v>22</v>
      </c>
      <c r="G76" s="41">
        <v>105000</v>
      </c>
      <c r="H76" s="41">
        <v>105000</v>
      </c>
      <c r="I76" s="41">
        <f t="shared" si="0"/>
        <v>100</v>
      </c>
    </row>
    <row r="77" spans="1:9" s="17" customFormat="1" ht="62.25">
      <c r="A77" s="24" t="s">
        <v>63</v>
      </c>
      <c r="B77" s="21" t="s">
        <v>17</v>
      </c>
      <c r="C77" s="21" t="s">
        <v>15</v>
      </c>
      <c r="D77" s="21" t="s">
        <v>64</v>
      </c>
      <c r="E77" s="21"/>
      <c r="F77" s="21"/>
      <c r="G77" s="41">
        <f aca="true" t="shared" si="7" ref="G77:H79">G78</f>
        <v>190000</v>
      </c>
      <c r="H77" s="41">
        <f t="shared" si="7"/>
        <v>190000</v>
      </c>
      <c r="I77" s="41">
        <f t="shared" si="0"/>
        <v>100</v>
      </c>
    </row>
    <row r="78" spans="1:9" s="17" customFormat="1" ht="62.25">
      <c r="A78" s="24" t="s">
        <v>66</v>
      </c>
      <c r="B78" s="21" t="s">
        <v>17</v>
      </c>
      <c r="C78" s="21" t="s">
        <v>15</v>
      </c>
      <c r="D78" s="21" t="s">
        <v>64</v>
      </c>
      <c r="E78" s="21" t="s">
        <v>65</v>
      </c>
      <c r="F78" s="21"/>
      <c r="G78" s="41">
        <f t="shared" si="7"/>
        <v>190000</v>
      </c>
      <c r="H78" s="41">
        <f t="shared" si="7"/>
        <v>190000</v>
      </c>
      <c r="I78" s="41">
        <f t="shared" si="0"/>
        <v>100</v>
      </c>
    </row>
    <row r="79" spans="1:9" s="17" customFormat="1" ht="46.5">
      <c r="A79" s="24" t="s">
        <v>27</v>
      </c>
      <c r="B79" s="21" t="s">
        <v>17</v>
      </c>
      <c r="C79" s="21" t="s">
        <v>15</v>
      </c>
      <c r="D79" s="21" t="s">
        <v>64</v>
      </c>
      <c r="E79" s="21" t="s">
        <v>65</v>
      </c>
      <c r="F79" s="21" t="s">
        <v>28</v>
      </c>
      <c r="G79" s="41">
        <f t="shared" si="7"/>
        <v>190000</v>
      </c>
      <c r="H79" s="41">
        <f t="shared" si="7"/>
        <v>190000</v>
      </c>
      <c r="I79" s="41">
        <f aca="true" t="shared" si="8" ref="I79:I131">H79/G79*100</f>
        <v>100</v>
      </c>
    </row>
    <row r="80" spans="1:9" s="17" customFormat="1" ht="55.5" customHeight="1">
      <c r="A80" s="24" t="s">
        <v>105</v>
      </c>
      <c r="B80" s="21" t="s">
        <v>17</v>
      </c>
      <c r="C80" s="21" t="s">
        <v>15</v>
      </c>
      <c r="D80" s="21" t="s">
        <v>64</v>
      </c>
      <c r="E80" s="21" t="s">
        <v>65</v>
      </c>
      <c r="F80" s="21" t="s">
        <v>19</v>
      </c>
      <c r="G80" s="41">
        <v>190000</v>
      </c>
      <c r="H80" s="41">
        <v>190000</v>
      </c>
      <c r="I80" s="41">
        <f t="shared" si="8"/>
        <v>100</v>
      </c>
    </row>
    <row r="81" spans="1:9" s="17" customFormat="1" ht="15">
      <c r="A81" s="24" t="s">
        <v>84</v>
      </c>
      <c r="B81" s="21" t="s">
        <v>17</v>
      </c>
      <c r="C81" s="21" t="s">
        <v>7</v>
      </c>
      <c r="D81" s="21"/>
      <c r="E81" s="21"/>
      <c r="F81" s="21"/>
      <c r="G81" s="41">
        <f aca="true" t="shared" si="9" ref="G81:H84">G82</f>
        <v>419200</v>
      </c>
      <c r="H81" s="41">
        <f t="shared" si="9"/>
        <v>396985.1</v>
      </c>
      <c r="I81" s="41">
        <f t="shared" si="8"/>
        <v>94.70064408396946</v>
      </c>
    </row>
    <row r="82" spans="1:9" s="17" customFormat="1" ht="15">
      <c r="A82" s="24" t="s">
        <v>67</v>
      </c>
      <c r="B82" s="21" t="s">
        <v>17</v>
      </c>
      <c r="C82" s="21" t="s">
        <v>7</v>
      </c>
      <c r="D82" s="21" t="s">
        <v>68</v>
      </c>
      <c r="E82" s="21"/>
      <c r="F82" s="21"/>
      <c r="G82" s="41">
        <f>G83+G86</f>
        <v>419200</v>
      </c>
      <c r="H82" s="41">
        <f>H83+H86</f>
        <v>396985.1</v>
      </c>
      <c r="I82" s="41">
        <f t="shared" si="8"/>
        <v>94.70064408396946</v>
      </c>
    </row>
    <row r="83" spans="1:9" s="17" customFormat="1" ht="62.25">
      <c r="A83" s="24" t="s">
        <v>70</v>
      </c>
      <c r="B83" s="21" t="s">
        <v>17</v>
      </c>
      <c r="C83" s="21" t="s">
        <v>7</v>
      </c>
      <c r="D83" s="21" t="s">
        <v>68</v>
      </c>
      <c r="E83" s="21" t="s">
        <v>69</v>
      </c>
      <c r="F83" s="21"/>
      <c r="G83" s="41">
        <f t="shared" si="9"/>
        <v>342700</v>
      </c>
      <c r="H83" s="41">
        <f t="shared" si="9"/>
        <v>320485.1</v>
      </c>
      <c r="I83" s="41">
        <f t="shared" si="8"/>
        <v>93.51768310475634</v>
      </c>
    </row>
    <row r="84" spans="1:9" s="17" customFormat="1" ht="46.5">
      <c r="A84" s="24" t="s">
        <v>27</v>
      </c>
      <c r="B84" s="21" t="s">
        <v>17</v>
      </c>
      <c r="C84" s="21" t="s">
        <v>7</v>
      </c>
      <c r="D84" s="21" t="s">
        <v>68</v>
      </c>
      <c r="E84" s="21" t="s">
        <v>69</v>
      </c>
      <c r="F84" s="21" t="s">
        <v>28</v>
      </c>
      <c r="G84" s="41">
        <f t="shared" si="9"/>
        <v>342700</v>
      </c>
      <c r="H84" s="41">
        <f t="shared" si="9"/>
        <v>320485.1</v>
      </c>
      <c r="I84" s="41">
        <f t="shared" si="8"/>
        <v>93.51768310475634</v>
      </c>
    </row>
    <row r="85" spans="1:9" s="17" customFormat="1" ht="46.5">
      <c r="A85" s="24" t="s">
        <v>72</v>
      </c>
      <c r="B85" s="21" t="s">
        <v>17</v>
      </c>
      <c r="C85" s="21" t="s">
        <v>7</v>
      </c>
      <c r="D85" s="21" t="s">
        <v>68</v>
      </c>
      <c r="E85" s="21" t="s">
        <v>69</v>
      </c>
      <c r="F85" s="21" t="s">
        <v>71</v>
      </c>
      <c r="G85" s="41">
        <v>342700</v>
      </c>
      <c r="H85" s="41">
        <v>320485.1</v>
      </c>
      <c r="I85" s="41">
        <f t="shared" si="8"/>
        <v>93.51768310475634</v>
      </c>
    </row>
    <row r="86" spans="1:9" s="17" customFormat="1" ht="30.75">
      <c r="A86" s="29" t="s">
        <v>118</v>
      </c>
      <c r="B86" s="21" t="s">
        <v>17</v>
      </c>
      <c r="C86" s="21" t="s">
        <v>7</v>
      </c>
      <c r="D86" s="21" t="s">
        <v>68</v>
      </c>
      <c r="E86" s="21" t="s">
        <v>119</v>
      </c>
      <c r="F86" s="21"/>
      <c r="G86" s="41">
        <f aca="true" t="shared" si="10" ref="G86:H88">G87</f>
        <v>76500</v>
      </c>
      <c r="H86" s="41">
        <f t="shared" si="10"/>
        <v>76500</v>
      </c>
      <c r="I86" s="41">
        <f t="shared" si="8"/>
        <v>100</v>
      </c>
    </row>
    <row r="87" spans="1:9" s="17" customFormat="1" ht="93">
      <c r="A87" s="16" t="s">
        <v>134</v>
      </c>
      <c r="B87" s="21" t="s">
        <v>17</v>
      </c>
      <c r="C87" s="21" t="s">
        <v>7</v>
      </c>
      <c r="D87" s="21" t="s">
        <v>68</v>
      </c>
      <c r="E87" s="21" t="s">
        <v>133</v>
      </c>
      <c r="F87" s="21"/>
      <c r="G87" s="41">
        <f t="shared" si="10"/>
        <v>76500</v>
      </c>
      <c r="H87" s="41">
        <f t="shared" si="10"/>
        <v>76500</v>
      </c>
      <c r="I87" s="41">
        <f t="shared" si="8"/>
        <v>100</v>
      </c>
    </row>
    <row r="88" spans="1:9" s="17" customFormat="1" ht="46.5">
      <c r="A88" s="24" t="s">
        <v>27</v>
      </c>
      <c r="B88" s="21" t="s">
        <v>17</v>
      </c>
      <c r="C88" s="21" t="s">
        <v>7</v>
      </c>
      <c r="D88" s="21" t="s">
        <v>68</v>
      </c>
      <c r="E88" s="21" t="s">
        <v>133</v>
      </c>
      <c r="F88" s="21" t="s">
        <v>28</v>
      </c>
      <c r="G88" s="41">
        <f t="shared" si="10"/>
        <v>76500</v>
      </c>
      <c r="H88" s="41">
        <f t="shared" si="10"/>
        <v>76500</v>
      </c>
      <c r="I88" s="41">
        <f t="shared" si="8"/>
        <v>100</v>
      </c>
    </row>
    <row r="89" spans="1:9" s="17" customFormat="1" ht="46.5">
      <c r="A89" s="28" t="s">
        <v>72</v>
      </c>
      <c r="B89" s="21" t="s">
        <v>17</v>
      </c>
      <c r="C89" s="21" t="s">
        <v>7</v>
      </c>
      <c r="D89" s="21" t="s">
        <v>68</v>
      </c>
      <c r="E89" s="21" t="s">
        <v>133</v>
      </c>
      <c r="F89" s="21" t="s">
        <v>71</v>
      </c>
      <c r="G89" s="41">
        <v>76500</v>
      </c>
      <c r="H89" s="41">
        <v>76500</v>
      </c>
      <c r="I89" s="41">
        <f t="shared" si="8"/>
        <v>100</v>
      </c>
    </row>
    <row r="90" spans="1:9" s="17" customFormat="1" ht="15">
      <c r="A90" s="25" t="s">
        <v>43</v>
      </c>
      <c r="B90" s="21" t="s">
        <v>17</v>
      </c>
      <c r="C90" s="21" t="s">
        <v>41</v>
      </c>
      <c r="D90" s="21"/>
      <c r="E90" s="21"/>
      <c r="F90" s="21"/>
      <c r="G90" s="41">
        <f>G91+G100+G95</f>
        <v>2741301.66</v>
      </c>
      <c r="H90" s="41">
        <f>H91+H100+H95</f>
        <v>1541744.94</v>
      </c>
      <c r="I90" s="41">
        <f t="shared" si="8"/>
        <v>56.241345580332805</v>
      </c>
    </row>
    <row r="91" spans="1:9" s="17" customFormat="1" ht="15">
      <c r="A91" s="25" t="s">
        <v>73</v>
      </c>
      <c r="B91" s="21" t="s">
        <v>17</v>
      </c>
      <c r="C91" s="21" t="s">
        <v>41</v>
      </c>
      <c r="D91" s="21" t="s">
        <v>6</v>
      </c>
      <c r="E91" s="21"/>
      <c r="F91" s="21"/>
      <c r="G91" s="41">
        <f aca="true" t="shared" si="11" ref="G91:H93">G92</f>
        <v>141096</v>
      </c>
      <c r="H91" s="41">
        <f t="shared" si="11"/>
        <v>0</v>
      </c>
      <c r="I91" s="41">
        <f t="shared" si="8"/>
        <v>0</v>
      </c>
    </row>
    <row r="92" spans="1:9" s="17" customFormat="1" ht="56.25" customHeight="1">
      <c r="A92" s="26" t="s">
        <v>75</v>
      </c>
      <c r="B92" s="21" t="s">
        <v>17</v>
      </c>
      <c r="C92" s="23" t="s">
        <v>41</v>
      </c>
      <c r="D92" s="23" t="s">
        <v>6</v>
      </c>
      <c r="E92" s="23" t="s">
        <v>74</v>
      </c>
      <c r="F92" s="21"/>
      <c r="G92" s="41">
        <f t="shared" si="11"/>
        <v>141096</v>
      </c>
      <c r="H92" s="41">
        <f t="shared" si="11"/>
        <v>0</v>
      </c>
      <c r="I92" s="41">
        <f t="shared" si="8"/>
        <v>0</v>
      </c>
    </row>
    <row r="93" spans="1:9" s="17" customFormat="1" ht="46.5">
      <c r="A93" s="24" t="s">
        <v>27</v>
      </c>
      <c r="B93" s="21" t="s">
        <v>17</v>
      </c>
      <c r="C93" s="23" t="s">
        <v>41</v>
      </c>
      <c r="D93" s="23" t="s">
        <v>6</v>
      </c>
      <c r="E93" s="23" t="s">
        <v>74</v>
      </c>
      <c r="F93" s="21" t="s">
        <v>28</v>
      </c>
      <c r="G93" s="41">
        <f t="shared" si="11"/>
        <v>141096</v>
      </c>
      <c r="H93" s="41">
        <f t="shared" si="11"/>
        <v>0</v>
      </c>
      <c r="I93" s="41">
        <f t="shared" si="8"/>
        <v>0</v>
      </c>
    </row>
    <row r="94" spans="1:9" s="17" customFormat="1" ht="62.25">
      <c r="A94" s="24" t="s">
        <v>77</v>
      </c>
      <c r="B94" s="21" t="s">
        <v>17</v>
      </c>
      <c r="C94" s="23" t="s">
        <v>41</v>
      </c>
      <c r="D94" s="23" t="s">
        <v>6</v>
      </c>
      <c r="E94" s="23" t="s">
        <v>74</v>
      </c>
      <c r="F94" s="21" t="s">
        <v>76</v>
      </c>
      <c r="G94" s="41">
        <v>141096</v>
      </c>
      <c r="H94" s="41">
        <v>0</v>
      </c>
      <c r="I94" s="41">
        <f t="shared" si="8"/>
        <v>0</v>
      </c>
    </row>
    <row r="95" spans="1:9" s="17" customFormat="1" ht="15">
      <c r="A95" s="29" t="s">
        <v>131</v>
      </c>
      <c r="B95" s="12">
        <v>650</v>
      </c>
      <c r="C95" s="8" t="s">
        <v>41</v>
      </c>
      <c r="D95" s="21" t="s">
        <v>42</v>
      </c>
      <c r="E95" s="23"/>
      <c r="F95" s="21"/>
      <c r="G95" s="41">
        <f aca="true" t="shared" si="12" ref="G95:H98">G96</f>
        <v>116443</v>
      </c>
      <c r="H95" s="41">
        <f t="shared" si="12"/>
        <v>0</v>
      </c>
      <c r="I95" s="41">
        <f t="shared" si="8"/>
        <v>0</v>
      </c>
    </row>
    <row r="96" spans="1:9" s="17" customFormat="1" ht="15">
      <c r="A96" s="29" t="s">
        <v>129</v>
      </c>
      <c r="B96" s="12">
        <v>650</v>
      </c>
      <c r="C96" s="8" t="s">
        <v>41</v>
      </c>
      <c r="D96" s="21" t="s">
        <v>42</v>
      </c>
      <c r="E96" s="21" t="s">
        <v>130</v>
      </c>
      <c r="F96" s="21"/>
      <c r="G96" s="41">
        <f t="shared" si="12"/>
        <v>116443</v>
      </c>
      <c r="H96" s="41">
        <f t="shared" si="12"/>
        <v>0</v>
      </c>
      <c r="I96" s="41">
        <f t="shared" si="8"/>
        <v>0</v>
      </c>
    </row>
    <row r="97" spans="1:9" s="17" customFormat="1" ht="30.75">
      <c r="A97" s="29" t="s">
        <v>127</v>
      </c>
      <c r="B97" s="21" t="s">
        <v>17</v>
      </c>
      <c r="C97" s="21" t="s">
        <v>41</v>
      </c>
      <c r="D97" s="21" t="s">
        <v>42</v>
      </c>
      <c r="E97" s="21" t="s">
        <v>128</v>
      </c>
      <c r="F97" s="21"/>
      <c r="G97" s="41">
        <f t="shared" si="12"/>
        <v>116443</v>
      </c>
      <c r="H97" s="41">
        <f t="shared" si="12"/>
        <v>0</v>
      </c>
      <c r="I97" s="41">
        <f t="shared" si="8"/>
        <v>0</v>
      </c>
    </row>
    <row r="98" spans="1:9" s="17" customFormat="1" ht="46.5">
      <c r="A98" s="29" t="s">
        <v>27</v>
      </c>
      <c r="B98" s="21" t="s">
        <v>17</v>
      </c>
      <c r="C98" s="21" t="s">
        <v>41</v>
      </c>
      <c r="D98" s="21" t="s">
        <v>42</v>
      </c>
      <c r="E98" s="21">
        <v>3510500</v>
      </c>
      <c r="F98" s="21" t="s">
        <v>28</v>
      </c>
      <c r="G98" s="41">
        <f t="shared" si="12"/>
        <v>116443</v>
      </c>
      <c r="H98" s="41">
        <f t="shared" si="12"/>
        <v>0</v>
      </c>
      <c r="I98" s="41">
        <f t="shared" si="8"/>
        <v>0</v>
      </c>
    </row>
    <row r="99" spans="1:9" s="17" customFormat="1" ht="46.5">
      <c r="A99" s="29" t="s">
        <v>38</v>
      </c>
      <c r="B99" s="21" t="s">
        <v>17</v>
      </c>
      <c r="C99" s="21" t="s">
        <v>41</v>
      </c>
      <c r="D99" s="21" t="s">
        <v>42</v>
      </c>
      <c r="E99" s="21" t="s">
        <v>128</v>
      </c>
      <c r="F99" s="21" t="s">
        <v>19</v>
      </c>
      <c r="G99" s="41">
        <v>116443</v>
      </c>
      <c r="H99" s="41">
        <v>0</v>
      </c>
      <c r="I99" s="41">
        <f t="shared" si="8"/>
        <v>0</v>
      </c>
    </row>
    <row r="100" spans="1:9" s="17" customFormat="1" ht="15">
      <c r="A100" s="25" t="s">
        <v>78</v>
      </c>
      <c r="B100" s="21" t="s">
        <v>17</v>
      </c>
      <c r="C100" s="21" t="s">
        <v>41</v>
      </c>
      <c r="D100" s="21" t="s">
        <v>15</v>
      </c>
      <c r="E100" s="23"/>
      <c r="F100" s="21"/>
      <c r="G100" s="41">
        <f>G101+G104+G107</f>
        <v>2483762.66</v>
      </c>
      <c r="H100" s="41">
        <f>H101+H104+H107</f>
        <v>1541744.94</v>
      </c>
      <c r="I100" s="41">
        <f t="shared" si="8"/>
        <v>62.072957486203606</v>
      </c>
    </row>
    <row r="101" spans="1:9" s="17" customFormat="1" ht="15">
      <c r="A101" s="25" t="s">
        <v>97</v>
      </c>
      <c r="B101" s="21" t="s">
        <v>17</v>
      </c>
      <c r="C101" s="21" t="s">
        <v>41</v>
      </c>
      <c r="D101" s="21" t="s">
        <v>15</v>
      </c>
      <c r="E101" s="23" t="s">
        <v>96</v>
      </c>
      <c r="F101" s="21"/>
      <c r="G101" s="41">
        <f>G102</f>
        <v>238057</v>
      </c>
      <c r="H101" s="41">
        <f>H102</f>
        <v>211228.48</v>
      </c>
      <c r="I101" s="41">
        <f t="shared" si="8"/>
        <v>88.73021167199452</v>
      </c>
    </row>
    <row r="102" spans="1:9" s="17" customFormat="1" ht="46.5">
      <c r="A102" s="24" t="s">
        <v>27</v>
      </c>
      <c r="B102" s="21" t="s">
        <v>17</v>
      </c>
      <c r="C102" s="21" t="s">
        <v>41</v>
      </c>
      <c r="D102" s="21" t="s">
        <v>15</v>
      </c>
      <c r="E102" s="23" t="s">
        <v>96</v>
      </c>
      <c r="F102" s="21" t="s">
        <v>28</v>
      </c>
      <c r="G102" s="41">
        <f>G103</f>
        <v>238057</v>
      </c>
      <c r="H102" s="41">
        <f>H103</f>
        <v>211228.48</v>
      </c>
      <c r="I102" s="41">
        <f t="shared" si="8"/>
        <v>88.73021167199452</v>
      </c>
    </row>
    <row r="103" spans="1:9" s="17" customFormat="1" ht="52.5" customHeight="1">
      <c r="A103" s="24" t="s">
        <v>105</v>
      </c>
      <c r="B103" s="21" t="s">
        <v>17</v>
      </c>
      <c r="C103" s="21" t="s">
        <v>41</v>
      </c>
      <c r="D103" s="21" t="s">
        <v>15</v>
      </c>
      <c r="E103" s="23" t="s">
        <v>96</v>
      </c>
      <c r="F103" s="21" t="s">
        <v>19</v>
      </c>
      <c r="G103" s="41">
        <v>238057</v>
      </c>
      <c r="H103" s="41">
        <v>211228.48</v>
      </c>
      <c r="I103" s="41">
        <f t="shared" si="8"/>
        <v>88.73021167199452</v>
      </c>
    </row>
    <row r="104" spans="1:9" s="17" customFormat="1" ht="15">
      <c r="A104" s="25" t="s">
        <v>80</v>
      </c>
      <c r="B104" s="21" t="s">
        <v>17</v>
      </c>
      <c r="C104" s="21" t="s">
        <v>41</v>
      </c>
      <c r="D104" s="21" t="s">
        <v>15</v>
      </c>
      <c r="E104" s="23" t="s">
        <v>79</v>
      </c>
      <c r="F104" s="21"/>
      <c r="G104" s="41">
        <f>G105</f>
        <v>15624</v>
      </c>
      <c r="H104" s="41">
        <f>H105</f>
        <v>15624</v>
      </c>
      <c r="I104" s="41">
        <f t="shared" si="8"/>
        <v>100</v>
      </c>
    </row>
    <row r="105" spans="1:9" s="17" customFormat="1" ht="46.5">
      <c r="A105" s="24" t="s">
        <v>27</v>
      </c>
      <c r="B105" s="21" t="s">
        <v>17</v>
      </c>
      <c r="C105" s="21" t="s">
        <v>41</v>
      </c>
      <c r="D105" s="21" t="s">
        <v>15</v>
      </c>
      <c r="E105" s="23" t="s">
        <v>79</v>
      </c>
      <c r="F105" s="21" t="s">
        <v>28</v>
      </c>
      <c r="G105" s="41">
        <f>G106</f>
        <v>15624</v>
      </c>
      <c r="H105" s="41">
        <f>H106</f>
        <v>15624</v>
      </c>
      <c r="I105" s="41">
        <f t="shared" si="8"/>
        <v>100</v>
      </c>
    </row>
    <row r="106" spans="1:9" s="17" customFormat="1" ht="52.5" customHeight="1">
      <c r="A106" s="24" t="s">
        <v>105</v>
      </c>
      <c r="B106" s="21" t="s">
        <v>17</v>
      </c>
      <c r="C106" s="21" t="s">
        <v>41</v>
      </c>
      <c r="D106" s="21" t="s">
        <v>15</v>
      </c>
      <c r="E106" s="23" t="s">
        <v>79</v>
      </c>
      <c r="F106" s="21" t="s">
        <v>19</v>
      </c>
      <c r="G106" s="41">
        <v>15624</v>
      </c>
      <c r="H106" s="41">
        <v>15624</v>
      </c>
      <c r="I106" s="41">
        <f t="shared" si="8"/>
        <v>100</v>
      </c>
    </row>
    <row r="107" spans="1:9" s="17" customFormat="1" ht="46.5">
      <c r="A107" s="29" t="s">
        <v>124</v>
      </c>
      <c r="B107" s="21" t="s">
        <v>17</v>
      </c>
      <c r="C107" s="21" t="s">
        <v>41</v>
      </c>
      <c r="D107" s="21" t="s">
        <v>15</v>
      </c>
      <c r="E107" s="21" t="s">
        <v>125</v>
      </c>
      <c r="F107" s="21"/>
      <c r="G107" s="41">
        <f>G108</f>
        <v>2230081.66</v>
      </c>
      <c r="H107" s="41">
        <f>H108</f>
        <v>1314892.46</v>
      </c>
      <c r="I107" s="41">
        <f t="shared" si="8"/>
        <v>58.96162833786095</v>
      </c>
    </row>
    <row r="108" spans="1:9" s="17" customFormat="1" ht="46.5">
      <c r="A108" s="29" t="s">
        <v>27</v>
      </c>
      <c r="B108" s="21" t="s">
        <v>17</v>
      </c>
      <c r="C108" s="21" t="s">
        <v>41</v>
      </c>
      <c r="D108" s="21" t="s">
        <v>15</v>
      </c>
      <c r="E108" s="21" t="s">
        <v>125</v>
      </c>
      <c r="F108" s="21" t="s">
        <v>28</v>
      </c>
      <c r="G108" s="41">
        <f>G109</f>
        <v>2230081.66</v>
      </c>
      <c r="H108" s="41">
        <f>H109</f>
        <v>1314892.46</v>
      </c>
      <c r="I108" s="41">
        <f t="shared" si="8"/>
        <v>58.96162833786095</v>
      </c>
    </row>
    <row r="109" spans="1:9" s="17" customFormat="1" ht="46.5">
      <c r="A109" s="29" t="s">
        <v>38</v>
      </c>
      <c r="B109" s="21" t="s">
        <v>17</v>
      </c>
      <c r="C109" s="21" t="s">
        <v>41</v>
      </c>
      <c r="D109" s="21" t="s">
        <v>15</v>
      </c>
      <c r="E109" s="21" t="s">
        <v>125</v>
      </c>
      <c r="F109" s="21" t="s">
        <v>19</v>
      </c>
      <c r="G109" s="41">
        <v>2230081.66</v>
      </c>
      <c r="H109" s="41">
        <v>1314892.46</v>
      </c>
      <c r="I109" s="41">
        <f t="shared" si="8"/>
        <v>58.96162833786095</v>
      </c>
    </row>
    <row r="110" spans="1:9" s="17" customFormat="1" ht="15">
      <c r="A110" s="24" t="s">
        <v>82</v>
      </c>
      <c r="B110" s="21" t="s">
        <v>17</v>
      </c>
      <c r="C110" s="21" t="s">
        <v>81</v>
      </c>
      <c r="D110" s="21"/>
      <c r="E110" s="23"/>
      <c r="F110" s="21"/>
      <c r="G110" s="41">
        <f>G113+G116+G119</f>
        <v>2701723.4400000004</v>
      </c>
      <c r="H110" s="41">
        <f>H113+H116+H119</f>
        <v>2437303.13</v>
      </c>
      <c r="I110" s="41">
        <f t="shared" si="8"/>
        <v>90.21290239832985</v>
      </c>
    </row>
    <row r="111" spans="1:9" s="17" customFormat="1" ht="15">
      <c r="A111" s="24" t="s">
        <v>83</v>
      </c>
      <c r="B111" s="21" t="s">
        <v>17</v>
      </c>
      <c r="C111" s="21" t="s">
        <v>81</v>
      </c>
      <c r="D111" s="21" t="s">
        <v>6</v>
      </c>
      <c r="E111" s="23"/>
      <c r="F111" s="21"/>
      <c r="G111" s="41">
        <f>G112</f>
        <v>2701723.4400000004</v>
      </c>
      <c r="H111" s="41">
        <f>H112</f>
        <v>2437303.13</v>
      </c>
      <c r="I111" s="41">
        <f t="shared" si="8"/>
        <v>90.21290239832985</v>
      </c>
    </row>
    <row r="112" spans="1:9" s="17" customFormat="1" ht="78">
      <c r="A112" s="24" t="s">
        <v>102</v>
      </c>
      <c r="B112" s="21" t="s">
        <v>17</v>
      </c>
      <c r="C112" s="21" t="s">
        <v>81</v>
      </c>
      <c r="D112" s="21" t="s">
        <v>6</v>
      </c>
      <c r="E112" s="23" t="s">
        <v>87</v>
      </c>
      <c r="F112" s="21"/>
      <c r="G112" s="41">
        <f>G113+G116+G119</f>
        <v>2701723.4400000004</v>
      </c>
      <c r="H112" s="41">
        <f>H113+H116+H119</f>
        <v>2437303.13</v>
      </c>
      <c r="I112" s="41">
        <f t="shared" si="8"/>
        <v>90.21290239832985</v>
      </c>
    </row>
    <row r="113" spans="1:9" s="17" customFormat="1" ht="30.75">
      <c r="A113" s="24" t="s">
        <v>92</v>
      </c>
      <c r="B113" s="21" t="s">
        <v>17</v>
      </c>
      <c r="C113" s="21" t="s">
        <v>81</v>
      </c>
      <c r="D113" s="21" t="s">
        <v>6</v>
      </c>
      <c r="E113" s="23" t="s">
        <v>87</v>
      </c>
      <c r="F113" s="21" t="s">
        <v>90</v>
      </c>
      <c r="G113" s="41">
        <f>G114+G115</f>
        <v>2297644.41</v>
      </c>
      <c r="H113" s="41">
        <f>H114+H115</f>
        <v>2142791.59</v>
      </c>
      <c r="I113" s="41">
        <f t="shared" si="8"/>
        <v>93.26036616780051</v>
      </c>
    </row>
    <row r="114" spans="1:9" s="17" customFormat="1" ht="22.5" customHeight="1">
      <c r="A114" s="16" t="s">
        <v>24</v>
      </c>
      <c r="B114" s="21" t="s">
        <v>17</v>
      </c>
      <c r="C114" s="21" t="s">
        <v>81</v>
      </c>
      <c r="D114" s="21" t="s">
        <v>6</v>
      </c>
      <c r="E114" s="23" t="s">
        <v>87</v>
      </c>
      <c r="F114" s="21" t="s">
        <v>88</v>
      </c>
      <c r="G114" s="41">
        <v>2118542.31</v>
      </c>
      <c r="H114" s="41">
        <v>1963689.49</v>
      </c>
      <c r="I114" s="41">
        <f t="shared" si="8"/>
        <v>92.69059582765661</v>
      </c>
    </row>
    <row r="115" spans="1:9" s="17" customFormat="1" ht="30.75">
      <c r="A115" s="24" t="s">
        <v>25</v>
      </c>
      <c r="B115" s="21" t="s">
        <v>17</v>
      </c>
      <c r="C115" s="21" t="s">
        <v>81</v>
      </c>
      <c r="D115" s="21" t="s">
        <v>6</v>
      </c>
      <c r="E115" s="23" t="s">
        <v>87</v>
      </c>
      <c r="F115" s="21" t="s">
        <v>89</v>
      </c>
      <c r="G115" s="41">
        <v>179102.1</v>
      </c>
      <c r="H115" s="41">
        <v>179102.1</v>
      </c>
      <c r="I115" s="41">
        <f t="shared" si="8"/>
        <v>100</v>
      </c>
    </row>
    <row r="116" spans="1:9" s="17" customFormat="1" ht="46.5">
      <c r="A116" s="24" t="s">
        <v>27</v>
      </c>
      <c r="B116" s="21" t="s">
        <v>17</v>
      </c>
      <c r="C116" s="21" t="s">
        <v>81</v>
      </c>
      <c r="D116" s="21" t="s">
        <v>6</v>
      </c>
      <c r="E116" s="23" t="s">
        <v>87</v>
      </c>
      <c r="F116" s="21" t="s">
        <v>28</v>
      </c>
      <c r="G116" s="41">
        <f>G118+G117</f>
        <v>399079.03</v>
      </c>
      <c r="H116" s="41">
        <f>H118+H117</f>
        <v>291080.45999999996</v>
      </c>
      <c r="I116" s="41">
        <f t="shared" si="8"/>
        <v>72.938049388363</v>
      </c>
    </row>
    <row r="117" spans="1:9" s="17" customFormat="1" ht="53.25" customHeight="1">
      <c r="A117" s="24" t="s">
        <v>126</v>
      </c>
      <c r="B117" s="21" t="s">
        <v>17</v>
      </c>
      <c r="C117" s="21" t="s">
        <v>81</v>
      </c>
      <c r="D117" s="21" t="s">
        <v>6</v>
      </c>
      <c r="E117" s="23" t="s">
        <v>87</v>
      </c>
      <c r="F117" s="21" t="s">
        <v>71</v>
      </c>
      <c r="G117" s="41">
        <v>43800</v>
      </c>
      <c r="H117" s="41">
        <v>43704.91</v>
      </c>
      <c r="I117" s="41">
        <f t="shared" si="8"/>
        <v>99.782899543379</v>
      </c>
    </row>
    <row r="118" spans="1:9" s="17" customFormat="1" ht="53.25" customHeight="1">
      <c r="A118" s="24" t="s">
        <v>105</v>
      </c>
      <c r="B118" s="21" t="s">
        <v>17</v>
      </c>
      <c r="C118" s="21" t="s">
        <v>81</v>
      </c>
      <c r="D118" s="21" t="s">
        <v>6</v>
      </c>
      <c r="E118" s="23" t="s">
        <v>87</v>
      </c>
      <c r="F118" s="21" t="s">
        <v>19</v>
      </c>
      <c r="G118" s="41">
        <v>355279.03</v>
      </c>
      <c r="H118" s="41">
        <v>247375.55</v>
      </c>
      <c r="I118" s="41">
        <f t="shared" si="8"/>
        <v>69.62852550008368</v>
      </c>
    </row>
    <row r="119" spans="1:9" s="17" customFormat="1" ht="30.75">
      <c r="A119" s="24" t="s">
        <v>91</v>
      </c>
      <c r="B119" s="21" t="s">
        <v>17</v>
      </c>
      <c r="C119" s="21" t="s">
        <v>81</v>
      </c>
      <c r="D119" s="21" t="s">
        <v>6</v>
      </c>
      <c r="E119" s="23" t="s">
        <v>87</v>
      </c>
      <c r="F119" s="21" t="s">
        <v>35</v>
      </c>
      <c r="G119" s="41">
        <f>G120</f>
        <v>5000</v>
      </c>
      <c r="H119" s="41">
        <f>H120</f>
        <v>3431.08</v>
      </c>
      <c r="I119" s="41">
        <f t="shared" si="8"/>
        <v>68.6216</v>
      </c>
    </row>
    <row r="120" spans="1:9" s="17" customFormat="1" ht="30.75">
      <c r="A120" s="24" t="s">
        <v>30</v>
      </c>
      <c r="B120" s="21" t="s">
        <v>17</v>
      </c>
      <c r="C120" s="21" t="s">
        <v>81</v>
      </c>
      <c r="D120" s="21" t="s">
        <v>6</v>
      </c>
      <c r="E120" s="23" t="s">
        <v>87</v>
      </c>
      <c r="F120" s="21" t="s">
        <v>29</v>
      </c>
      <c r="G120" s="41">
        <v>5000</v>
      </c>
      <c r="H120" s="41">
        <v>3431.08</v>
      </c>
      <c r="I120" s="41">
        <f t="shared" si="8"/>
        <v>68.6216</v>
      </c>
    </row>
    <row r="121" spans="1:9" s="17" customFormat="1" ht="15">
      <c r="A121" s="16" t="s">
        <v>93</v>
      </c>
      <c r="B121" s="21" t="s">
        <v>17</v>
      </c>
      <c r="C121" s="21" t="s">
        <v>47</v>
      </c>
      <c r="D121" s="21"/>
      <c r="E121" s="23"/>
      <c r="F121" s="21"/>
      <c r="G121" s="41">
        <f aca="true" t="shared" si="13" ref="G121:H124">G122</f>
        <v>60000</v>
      </c>
      <c r="H121" s="41">
        <f t="shared" si="13"/>
        <v>50000</v>
      </c>
      <c r="I121" s="41">
        <f t="shared" si="8"/>
        <v>83.33333333333334</v>
      </c>
    </row>
    <row r="122" spans="1:9" s="17" customFormat="1" ht="30.75">
      <c r="A122" s="24" t="s">
        <v>94</v>
      </c>
      <c r="B122" s="21" t="s">
        <v>17</v>
      </c>
      <c r="C122" s="21" t="s">
        <v>47</v>
      </c>
      <c r="D122" s="21" t="s">
        <v>41</v>
      </c>
      <c r="E122" s="23"/>
      <c r="F122" s="21"/>
      <c r="G122" s="41">
        <f t="shared" si="13"/>
        <v>60000</v>
      </c>
      <c r="H122" s="41">
        <f t="shared" si="13"/>
        <v>50000</v>
      </c>
      <c r="I122" s="41">
        <f t="shared" si="8"/>
        <v>83.33333333333334</v>
      </c>
    </row>
    <row r="123" spans="1:9" s="17" customFormat="1" ht="30.75">
      <c r="A123" s="24" t="s">
        <v>103</v>
      </c>
      <c r="B123" s="21" t="s">
        <v>17</v>
      </c>
      <c r="C123" s="21" t="s">
        <v>47</v>
      </c>
      <c r="D123" s="21" t="s">
        <v>41</v>
      </c>
      <c r="E123" s="23" t="s">
        <v>95</v>
      </c>
      <c r="F123" s="21"/>
      <c r="G123" s="41">
        <f t="shared" si="13"/>
        <v>60000</v>
      </c>
      <c r="H123" s="41">
        <f t="shared" si="13"/>
        <v>50000</v>
      </c>
      <c r="I123" s="41">
        <f t="shared" si="8"/>
        <v>83.33333333333334</v>
      </c>
    </row>
    <row r="124" spans="1:9" s="17" customFormat="1" ht="46.5">
      <c r="A124" s="24" t="s">
        <v>27</v>
      </c>
      <c r="B124" s="21" t="s">
        <v>17</v>
      </c>
      <c r="C124" s="21" t="s">
        <v>47</v>
      </c>
      <c r="D124" s="21" t="s">
        <v>41</v>
      </c>
      <c r="E124" s="23" t="s">
        <v>95</v>
      </c>
      <c r="F124" s="21" t="s">
        <v>28</v>
      </c>
      <c r="G124" s="41">
        <f t="shared" si="13"/>
        <v>60000</v>
      </c>
      <c r="H124" s="41">
        <f t="shared" si="13"/>
        <v>50000</v>
      </c>
      <c r="I124" s="41">
        <f t="shared" si="8"/>
        <v>83.33333333333334</v>
      </c>
    </row>
    <row r="125" spans="1:9" s="17" customFormat="1" ht="52.5" customHeight="1">
      <c r="A125" s="24" t="s">
        <v>105</v>
      </c>
      <c r="B125" s="21" t="s">
        <v>17</v>
      </c>
      <c r="C125" s="21" t="s">
        <v>47</v>
      </c>
      <c r="D125" s="21" t="s">
        <v>41</v>
      </c>
      <c r="E125" s="23" t="s">
        <v>95</v>
      </c>
      <c r="F125" s="21" t="s">
        <v>19</v>
      </c>
      <c r="G125" s="41">
        <v>60000</v>
      </c>
      <c r="H125" s="41">
        <v>50000</v>
      </c>
      <c r="I125" s="41">
        <f t="shared" si="8"/>
        <v>83.33333333333334</v>
      </c>
    </row>
    <row r="126" spans="1:9" s="17" customFormat="1" ht="72.75" customHeight="1">
      <c r="A126" s="25" t="s">
        <v>32</v>
      </c>
      <c r="B126" s="21" t="s">
        <v>17</v>
      </c>
      <c r="C126" s="21" t="s">
        <v>13</v>
      </c>
      <c r="D126" s="21"/>
      <c r="E126" s="21"/>
      <c r="F126" s="21"/>
      <c r="G126" s="41">
        <f aca="true" t="shared" si="14" ref="G126:H129">G127</f>
        <v>12833077</v>
      </c>
      <c r="H126" s="41">
        <f t="shared" si="14"/>
        <v>12833077</v>
      </c>
      <c r="I126" s="41">
        <f t="shared" si="8"/>
        <v>100</v>
      </c>
    </row>
    <row r="127" spans="1:9" s="17" customFormat="1" ht="39.75" customHeight="1">
      <c r="A127" s="25" t="s">
        <v>33</v>
      </c>
      <c r="B127" s="21" t="s">
        <v>17</v>
      </c>
      <c r="C127" s="21" t="s">
        <v>13</v>
      </c>
      <c r="D127" s="21" t="s">
        <v>15</v>
      </c>
      <c r="E127" s="21"/>
      <c r="F127" s="21"/>
      <c r="G127" s="41">
        <f t="shared" si="14"/>
        <v>12833077</v>
      </c>
      <c r="H127" s="41">
        <f t="shared" si="14"/>
        <v>12833077</v>
      </c>
      <c r="I127" s="41">
        <f t="shared" si="8"/>
        <v>100</v>
      </c>
    </row>
    <row r="128" spans="1:9" s="17" customFormat="1" ht="150" customHeight="1">
      <c r="A128" s="16" t="s">
        <v>12</v>
      </c>
      <c r="B128" s="12">
        <v>650</v>
      </c>
      <c r="C128" s="8" t="s">
        <v>13</v>
      </c>
      <c r="D128" s="8" t="s">
        <v>15</v>
      </c>
      <c r="E128" s="8" t="s">
        <v>11</v>
      </c>
      <c r="F128" s="8"/>
      <c r="G128" s="41">
        <f t="shared" si="14"/>
        <v>12833077</v>
      </c>
      <c r="H128" s="41">
        <f t="shared" si="14"/>
        <v>12833077</v>
      </c>
      <c r="I128" s="41">
        <f t="shared" si="8"/>
        <v>100</v>
      </c>
    </row>
    <row r="129" spans="1:9" s="17" customFormat="1" ht="15">
      <c r="A129" s="16" t="s">
        <v>57</v>
      </c>
      <c r="B129" s="12">
        <v>650</v>
      </c>
      <c r="C129" s="8" t="s">
        <v>13</v>
      </c>
      <c r="D129" s="8" t="s">
        <v>15</v>
      </c>
      <c r="E129" s="8" t="s">
        <v>11</v>
      </c>
      <c r="F129" s="8" t="s">
        <v>56</v>
      </c>
      <c r="G129" s="41">
        <f t="shared" si="14"/>
        <v>12833077</v>
      </c>
      <c r="H129" s="41">
        <f t="shared" si="14"/>
        <v>12833077</v>
      </c>
      <c r="I129" s="41">
        <f t="shared" si="8"/>
        <v>100</v>
      </c>
    </row>
    <row r="130" spans="1:9" s="17" customFormat="1" ht="15">
      <c r="A130" s="16" t="s">
        <v>37</v>
      </c>
      <c r="B130" s="12">
        <v>650</v>
      </c>
      <c r="C130" s="8" t="s">
        <v>13</v>
      </c>
      <c r="D130" s="8" t="s">
        <v>15</v>
      </c>
      <c r="E130" s="8" t="s">
        <v>11</v>
      </c>
      <c r="F130" s="8" t="s">
        <v>34</v>
      </c>
      <c r="G130" s="41">
        <v>12833077</v>
      </c>
      <c r="H130" s="41">
        <v>12833077</v>
      </c>
      <c r="I130" s="41">
        <f t="shared" si="8"/>
        <v>100</v>
      </c>
    </row>
    <row r="131" spans="1:9" ht="15">
      <c r="A131" s="15" t="s">
        <v>4</v>
      </c>
      <c r="B131" s="5"/>
      <c r="C131" s="8"/>
      <c r="D131" s="9"/>
      <c r="E131" s="9"/>
      <c r="F131" s="9"/>
      <c r="G131" s="43">
        <f>G14</f>
        <v>29842887.77</v>
      </c>
      <c r="H131" s="43">
        <f>H14</f>
        <v>27408559.31</v>
      </c>
      <c r="I131" s="40">
        <f t="shared" si="8"/>
        <v>91.84285221067934</v>
      </c>
    </row>
    <row r="132" spans="1:9" ht="15">
      <c r="A132" s="30"/>
      <c r="B132" s="19"/>
      <c r="C132" s="31"/>
      <c r="F132" s="32"/>
      <c r="G132" s="38"/>
      <c r="H132" s="38"/>
      <c r="I132" s="33"/>
    </row>
    <row r="133" spans="3:9" ht="15">
      <c r="C133" s="10"/>
      <c r="D133" s="10"/>
      <c r="E133" s="10"/>
      <c r="F133" s="10"/>
      <c r="G133" s="11"/>
      <c r="H133" s="11"/>
      <c r="I133" s="11"/>
    </row>
    <row r="134" spans="3:9" ht="15">
      <c r="C134" s="10"/>
      <c r="D134" s="10"/>
      <c r="E134" s="10"/>
      <c r="F134" s="10"/>
      <c r="G134" s="11"/>
      <c r="H134" s="11"/>
      <c r="I134" s="11"/>
    </row>
    <row r="135" spans="3:9" ht="15">
      <c r="C135" s="10"/>
      <c r="D135" s="10"/>
      <c r="E135" s="10"/>
      <c r="F135" s="10"/>
      <c r="G135" s="11"/>
      <c r="H135" s="11"/>
      <c r="I135" s="11"/>
    </row>
    <row r="136" spans="3:9" ht="15">
      <c r="C136" s="10"/>
      <c r="D136" s="10"/>
      <c r="E136" s="10"/>
      <c r="F136" s="10"/>
      <c r="G136" s="11"/>
      <c r="H136" s="11"/>
      <c r="I136" s="11"/>
    </row>
    <row r="137" spans="3:9" ht="15">
      <c r="C137" s="10"/>
      <c r="D137" s="10"/>
      <c r="E137" s="10"/>
      <c r="F137" s="10"/>
      <c r="G137" s="11"/>
      <c r="H137" s="11"/>
      <c r="I137" s="11"/>
    </row>
    <row r="138" spans="3:9" ht="15">
      <c r="C138" s="10"/>
      <c r="D138" s="10"/>
      <c r="E138" s="10"/>
      <c r="F138" s="10"/>
      <c r="G138" s="11"/>
      <c r="H138" s="11"/>
      <c r="I138" s="11"/>
    </row>
    <row r="139" spans="3:9" ht="15">
      <c r="C139" s="10"/>
      <c r="D139" s="10"/>
      <c r="E139" s="10"/>
      <c r="F139" s="10"/>
      <c r="G139" s="11"/>
      <c r="H139" s="11"/>
      <c r="I139" s="11"/>
    </row>
    <row r="140" spans="3:9" ht="15">
      <c r="C140" s="10"/>
      <c r="D140" s="10"/>
      <c r="E140" s="10"/>
      <c r="F140" s="10"/>
      <c r="G140" s="11"/>
      <c r="H140" s="11"/>
      <c r="I140" s="11"/>
    </row>
    <row r="141" spans="3:9" ht="15">
      <c r="C141" s="10"/>
      <c r="D141" s="10"/>
      <c r="E141" s="10"/>
      <c r="F141" s="10"/>
      <c r="G141" s="11"/>
      <c r="H141" s="11"/>
      <c r="I141" s="11"/>
    </row>
    <row r="142" spans="3:9" ht="15">
      <c r="C142" s="10"/>
      <c r="D142" s="10"/>
      <c r="E142" s="10"/>
      <c r="F142" s="10"/>
      <c r="G142" s="11"/>
      <c r="H142" s="11"/>
      <c r="I142" s="11"/>
    </row>
    <row r="143" spans="3:9" ht="15">
      <c r="C143" s="10"/>
      <c r="D143" s="10"/>
      <c r="E143" s="10"/>
      <c r="F143" s="10"/>
      <c r="G143" s="11"/>
      <c r="H143" s="11"/>
      <c r="I143" s="11"/>
    </row>
    <row r="144" spans="3:9" ht="15">
      <c r="C144" s="10"/>
      <c r="D144" s="10"/>
      <c r="E144" s="10"/>
      <c r="F144" s="10"/>
      <c r="G144" s="11"/>
      <c r="H144" s="11"/>
      <c r="I144" s="11"/>
    </row>
    <row r="145" spans="3:9" ht="15">
      <c r="C145" s="10"/>
      <c r="D145" s="10"/>
      <c r="E145" s="10"/>
      <c r="F145" s="10"/>
      <c r="G145" s="11"/>
      <c r="H145" s="11"/>
      <c r="I145" s="11"/>
    </row>
    <row r="146" spans="3:9" ht="15">
      <c r="C146" s="10"/>
      <c r="D146" s="10"/>
      <c r="E146" s="10"/>
      <c r="F146" s="10"/>
      <c r="G146" s="11"/>
      <c r="H146" s="11"/>
      <c r="I146" s="11"/>
    </row>
    <row r="147" spans="3:9" ht="15">
      <c r="C147" s="6"/>
      <c r="D147" s="6"/>
      <c r="E147" s="6"/>
      <c r="F147" s="6"/>
      <c r="G147" s="11"/>
      <c r="H147" s="11"/>
      <c r="I147" s="11"/>
    </row>
    <row r="148" spans="3:9" ht="15">
      <c r="C148" s="6"/>
      <c r="D148" s="6"/>
      <c r="E148" s="6"/>
      <c r="F148" s="6"/>
      <c r="G148" s="11"/>
      <c r="H148" s="11"/>
      <c r="I148" s="11"/>
    </row>
    <row r="149" spans="3:9" ht="15">
      <c r="C149" s="6"/>
      <c r="D149" s="6"/>
      <c r="E149" s="6"/>
      <c r="F149" s="6"/>
      <c r="G149" s="11"/>
      <c r="H149" s="11"/>
      <c r="I149" s="11"/>
    </row>
    <row r="150" spans="3:9" ht="15">
      <c r="C150" s="6"/>
      <c r="D150" s="6"/>
      <c r="E150" s="6"/>
      <c r="F150" s="6"/>
      <c r="G150" s="11"/>
      <c r="H150" s="11"/>
      <c r="I150" s="11"/>
    </row>
    <row r="151" spans="3:9" ht="15">
      <c r="C151" s="6"/>
      <c r="D151" s="6"/>
      <c r="E151" s="6"/>
      <c r="F151" s="6"/>
      <c r="G151" s="11"/>
      <c r="H151" s="11"/>
      <c r="I151" s="11"/>
    </row>
    <row r="152" spans="3:9" ht="15">
      <c r="C152" s="6"/>
      <c r="D152" s="6"/>
      <c r="E152" s="6"/>
      <c r="F152" s="6"/>
      <c r="G152" s="11"/>
      <c r="H152" s="11"/>
      <c r="I152" s="11"/>
    </row>
    <row r="153" spans="3:9" ht="15">
      <c r="C153" s="6"/>
      <c r="D153" s="6"/>
      <c r="E153" s="6"/>
      <c r="F153" s="6"/>
      <c r="G153" s="11"/>
      <c r="H153" s="11"/>
      <c r="I153" s="11"/>
    </row>
    <row r="154" spans="3:9" ht="15">
      <c r="C154" s="6"/>
      <c r="D154" s="6"/>
      <c r="E154" s="6"/>
      <c r="F154" s="6"/>
      <c r="G154" s="11"/>
      <c r="H154" s="11"/>
      <c r="I154" s="11"/>
    </row>
    <row r="155" spans="7:9" ht="15">
      <c r="G155" s="11"/>
      <c r="H155" s="11"/>
      <c r="I155" s="11"/>
    </row>
    <row r="156" spans="7:9" ht="15">
      <c r="G156" s="11"/>
      <c r="H156" s="11"/>
      <c r="I156" s="11"/>
    </row>
    <row r="157" spans="7:9" ht="15">
      <c r="G157" s="11"/>
      <c r="H157" s="11"/>
      <c r="I157" s="11"/>
    </row>
    <row r="158" spans="7:9" ht="15">
      <c r="G158" s="11"/>
      <c r="H158" s="11"/>
      <c r="I158" s="11"/>
    </row>
    <row r="159" spans="7:9" ht="15">
      <c r="G159" s="11"/>
      <c r="H159" s="11"/>
      <c r="I159" s="11"/>
    </row>
    <row r="160" spans="7:9" ht="15">
      <c r="G160" s="11"/>
      <c r="H160" s="11"/>
      <c r="I160" s="11"/>
    </row>
    <row r="161" spans="7:9" ht="15">
      <c r="G161" s="11"/>
      <c r="H161" s="11"/>
      <c r="I161" s="11"/>
    </row>
    <row r="162" spans="7:9" ht="15">
      <c r="G162" s="11"/>
      <c r="H162" s="11"/>
      <c r="I162" s="11"/>
    </row>
    <row r="163" spans="7:9" ht="15">
      <c r="G163" s="11"/>
      <c r="H163" s="11"/>
      <c r="I163" s="11"/>
    </row>
    <row r="164" spans="7:9" ht="15">
      <c r="G164" s="11"/>
      <c r="H164" s="11"/>
      <c r="I164" s="11"/>
    </row>
    <row r="165" spans="7:9" ht="15">
      <c r="G165" s="11"/>
      <c r="H165" s="11"/>
      <c r="I165" s="11"/>
    </row>
    <row r="166" spans="7:9" ht="15">
      <c r="G166" s="11"/>
      <c r="H166" s="11"/>
      <c r="I166" s="11"/>
    </row>
    <row r="167" spans="7:9" ht="15">
      <c r="G167" s="11"/>
      <c r="H167" s="11"/>
      <c r="I167" s="11"/>
    </row>
    <row r="168" spans="7:9" ht="15">
      <c r="G168" s="11"/>
      <c r="H168" s="11"/>
      <c r="I168" s="11"/>
    </row>
    <row r="169" spans="7:9" ht="15">
      <c r="G169" s="11"/>
      <c r="H169" s="11"/>
      <c r="I169" s="11"/>
    </row>
    <row r="170" spans="7:9" ht="15">
      <c r="G170" s="11"/>
      <c r="H170" s="11"/>
      <c r="I170" s="11"/>
    </row>
    <row r="171" spans="7:9" ht="15">
      <c r="G171" s="11"/>
      <c r="H171" s="11"/>
      <c r="I171" s="11"/>
    </row>
    <row r="172" spans="7:9" ht="15">
      <c r="G172" s="11"/>
      <c r="H172" s="11"/>
      <c r="I172" s="11"/>
    </row>
    <row r="173" spans="7:9" ht="15">
      <c r="G173" s="11"/>
      <c r="H173" s="11"/>
      <c r="I173" s="11"/>
    </row>
    <row r="174" spans="7:9" ht="15">
      <c r="G174" s="11"/>
      <c r="H174" s="11"/>
      <c r="I174" s="11"/>
    </row>
    <row r="175" spans="7:9" ht="15">
      <c r="G175" s="11"/>
      <c r="H175" s="11"/>
      <c r="I175" s="11"/>
    </row>
    <row r="176" spans="7:9" ht="15">
      <c r="G176" s="11"/>
      <c r="H176" s="11"/>
      <c r="I176" s="11"/>
    </row>
    <row r="177" spans="7:9" ht="15">
      <c r="G177" s="11"/>
      <c r="H177" s="11"/>
      <c r="I177" s="11"/>
    </row>
  </sheetData>
  <sheetProtection/>
  <autoFilter ref="A13:I131"/>
  <mergeCells count="16">
    <mergeCell ref="B11:B12"/>
    <mergeCell ref="D11:D12"/>
    <mergeCell ref="A7:I7"/>
    <mergeCell ref="A8:I8"/>
    <mergeCell ref="A9:G9"/>
    <mergeCell ref="E11:E12"/>
    <mergeCell ref="C11:C12"/>
    <mergeCell ref="A11:A12"/>
    <mergeCell ref="F11:F12"/>
    <mergeCell ref="G11:G12"/>
    <mergeCell ref="H11:H12"/>
    <mergeCell ref="I11:I12"/>
    <mergeCell ref="G1:I1"/>
    <mergeCell ref="G2:I2"/>
    <mergeCell ref="G3:I3"/>
    <mergeCell ref="G4:I4"/>
  </mergeCells>
  <printOptions/>
  <pageMargins left="1.1811023622047245" right="0.5905511811023623" top="0.7874015748031497" bottom="0.7874015748031497" header="0.5118110236220472" footer="0.5118110236220472"/>
  <pageSetup firstPageNumber="1" useFirstPageNumber="1" horizontalDpi="600" verticalDpi="600" orientation="portrait" paperSize="9" scale="7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отдела кадров</cp:lastModifiedBy>
  <cp:lastPrinted>2013-05-15T03:37:21Z</cp:lastPrinted>
  <dcterms:created xsi:type="dcterms:W3CDTF">1996-10-08T23:32:33Z</dcterms:created>
  <dcterms:modified xsi:type="dcterms:W3CDTF">2013-05-15T03:39:58Z</dcterms:modified>
  <cp:category/>
  <cp:version/>
  <cp:contentType/>
  <cp:contentStatus/>
</cp:coreProperties>
</file>